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9260" windowHeight="11565" tabRatio="712" firstSheet="2" activeTab="2"/>
  </bookViews>
  <sheets>
    <sheet name="EvidenceBased Programs-sig only" sheetId="1" state="hidden" r:id="rId1"/>
    <sheet name="Non-sig outcomes" sheetId="4" state="hidden" r:id="rId2"/>
    <sheet name="Masterlist" sheetId="7" r:id="rId3"/>
  </sheets>
  <definedNames>
    <definedName name="__xlnm._FilterDatabase">'EvidenceBased Programs-sig only'!$A$1:$AU$112</definedName>
    <definedName name="_xlnm._FilterDatabase" localSheetId="0" hidden="1">'EvidenceBased Programs-sig only'!$A$1:$AU$112</definedName>
    <definedName name="_xlnm._FilterDatabase" localSheetId="2" hidden="1">Masterlist!$A$1:$P$2144</definedName>
    <definedName name="_xlnm._FilterDatabase" localSheetId="1" hidden="1">'Non-sig outcomes'!$A$1:$AU$155</definedName>
    <definedName name="OLE_LINK5">'EvidenceBased Programs-sig only'!$A$110</definedName>
    <definedName name="_xlnm.Print_Area" localSheetId="2">Masterlist!$A$1:$P$181</definedName>
    <definedName name="_xlnm.Print_Titles" localSheetId="2">Masterlist!$1:$1</definedName>
  </definedNames>
  <calcPr calcId="125725"/>
</workbook>
</file>

<file path=xl/calcChain.xml><?xml version="1.0" encoding="utf-8"?>
<calcChain xmlns="http://schemas.openxmlformats.org/spreadsheetml/2006/main">
  <c r="AJ9" i="4"/>
  <c r="AI9"/>
  <c r="AJ8"/>
  <c r="AI8"/>
  <c r="AJ4"/>
  <c r="AI4"/>
  <c r="AJ3"/>
  <c r="AI3"/>
  <c r="AJ4" i="1"/>
  <c r="AI4"/>
</calcChain>
</file>

<file path=xl/comments1.xml><?xml version="1.0" encoding="utf-8"?>
<comments xmlns="http://schemas.openxmlformats.org/spreadsheetml/2006/main">
  <authors>
    <author/>
  </authors>
  <commentList>
    <comment ref="H1" authorId="0">
      <text>
        <r>
          <rPr>
            <sz val="10"/>
            <rFont val="Arial"/>
            <family val="2"/>
          </rPr>
          <t xml:space="preserve">Tahilin: We really want to focus on the post-test as to have a standard for all programs. </t>
        </r>
      </text>
    </comment>
  </commentList>
</comments>
</file>

<file path=xl/sharedStrings.xml><?xml version="1.0" encoding="utf-8"?>
<sst xmlns="http://schemas.openxmlformats.org/spreadsheetml/2006/main" count="8533" uniqueCount="937">
  <si>
    <t>Program Name</t>
  </si>
  <si>
    <t>Study Reference</t>
  </si>
  <si>
    <t>Target Age Group</t>
  </si>
  <si>
    <t>Full sample or subgroup?</t>
  </si>
  <si>
    <t>Outcome</t>
  </si>
  <si>
    <t>Type of Outcome (Dichomotous=D or Continuous=C)</t>
  </si>
  <si>
    <t xml:space="preserve">Follow-Up Time </t>
  </si>
  <si>
    <r>
      <t xml:space="preserve">Was </t>
    </r>
    <r>
      <rPr>
        <i/>
        <sz val="11"/>
        <color indexed="8"/>
        <rFont val="Calibri"/>
        <family val="2"/>
        <charset val="1"/>
      </rPr>
      <t>odds ratio</t>
    </r>
    <r>
      <rPr>
        <sz val="11"/>
        <color indexed="8"/>
        <rFont val="Calibri"/>
        <family val="2"/>
        <charset val="1"/>
      </rPr>
      <t xml:space="preserve">or </t>
    </r>
    <r>
      <rPr>
        <i/>
        <sz val="11"/>
        <color indexed="8"/>
        <rFont val="Calibri"/>
        <family val="2"/>
        <charset val="1"/>
      </rPr>
      <t>standardized mean difference</t>
    </r>
    <r>
      <rPr>
        <sz val="11"/>
        <color indexed="8"/>
        <rFont val="Calibri"/>
        <family val="2"/>
        <charset val="1"/>
      </rPr>
      <t xml:space="preserve">provided for  outcome? 
</t>
    </r>
    <r>
      <rPr>
        <b/>
        <sz val="11"/>
        <color indexed="8"/>
        <rFont val="Calibri"/>
        <family val="2"/>
        <charset val="1"/>
      </rPr>
      <t>If Yes</t>
    </r>
    <r>
      <rPr>
        <sz val="11"/>
        <color indexed="8"/>
        <rFont val="Calibri"/>
        <family val="2"/>
        <charset val="1"/>
      </rPr>
      <t xml:space="preserve">, stop here and report effect size.
</t>
    </r>
    <r>
      <rPr>
        <b/>
        <sz val="11"/>
        <color indexed="8"/>
        <rFont val="Calibri"/>
        <family val="2"/>
        <charset val="1"/>
      </rPr>
      <t>If no</t>
    </r>
    <r>
      <rPr>
        <sz val="11"/>
        <color indexed="8"/>
        <rFont val="Calibri"/>
        <family val="2"/>
        <charset val="1"/>
      </rPr>
      <t>, continue.</t>
    </r>
  </si>
  <si>
    <t>Sample (Treatment)</t>
  </si>
  <si>
    <t>Sample 
(Control)</t>
  </si>
  <si>
    <t>Adjusted Mean
(Treatment)</t>
  </si>
  <si>
    <t>Adjusted 
SD
(Treatment)</t>
  </si>
  <si>
    <t>Adjusted Mean
(Control)</t>
  </si>
  <si>
    <t>Adjusted
SD
(Control)</t>
  </si>
  <si>
    <t>Raw Mean
(Treatment)</t>
  </si>
  <si>
    <t>Raw 
SD
(Treatment)</t>
  </si>
  <si>
    <t>Raw Mean
(Control)</t>
  </si>
  <si>
    <t>Raw
SD
(Control)</t>
  </si>
  <si>
    <t>Adjusted SE
(Treatment)</t>
  </si>
  <si>
    <t>Adjusted SE 
(Control)</t>
  </si>
  <si>
    <t>t-test</t>
  </si>
  <si>
    <t>Chi-Square</t>
  </si>
  <si>
    <t xml:space="preserve">Other Effect Size provided </t>
  </si>
  <si>
    <t>95% confidence interval lower limit</t>
  </si>
  <si>
    <t>95% confidence interval upper limit</t>
  </si>
  <si>
    <t>p-value</t>
  </si>
  <si>
    <t>reported as significant?</t>
  </si>
  <si>
    <t>Comments</t>
  </si>
  <si>
    <t>Author Contact Info (if missing information)</t>
  </si>
  <si>
    <t>Aban Aya Youth Project</t>
  </si>
  <si>
    <t>Flay BR, Graumlich S, Segawa E, Burns JL, Holliday MY; Aban Aya Investigators. Effects of 2 prevention programs on high-risk behaviors among African American youth: a randomized trial. Arch Pediatr Adolesc Med. 2004;158(4):377-84.</t>
  </si>
  <si>
    <t>D</t>
  </si>
  <si>
    <t>End-Point (8th grade)</t>
  </si>
  <si>
    <t>No</t>
  </si>
  <si>
    <t>Yes</t>
  </si>
  <si>
    <t>yes</t>
  </si>
  <si>
    <t>Adult Identity Mentoring (Project AIM)</t>
  </si>
  <si>
    <t>Clark, L. F., Miller, K. S., Nagy, S. S., Avery, J., Roth, D. L., Liddon, N., &amp; Mukherjee, S. (2005). Adult identity mentoring: Reducing sexual risk for African-American seventh grade students. Journal of Adolescent Health: Official Publication of the Society for Adolescent Medicine, 37(4), 337e1-337e10.</t>
  </si>
  <si>
    <t>7th grade</t>
  </si>
  <si>
    <t>3 months</t>
  </si>
  <si>
    <t>p &lt; .015</t>
  </si>
  <si>
    <t>1 year</t>
  </si>
  <si>
    <t>p &lt; .05</t>
  </si>
  <si>
    <t>All4You</t>
  </si>
  <si>
    <t>Coyle, K. K., Kirby, D. B., Robin, L. E., Banspach, S. W., Baumler, E., &amp; Glassman, J. R. (2006). All4You! A randomized trial of an HIV, other STDs, and pregnancy prevention intervention for alternative school students. AIDS Education and Prevention, 18(3), 187–203.</t>
  </si>
  <si>
    <t>C</t>
  </si>
  <si>
    <t>6 months</t>
  </si>
  <si>
    <t>MISSING</t>
  </si>
  <si>
    <t>Ratio of Adjusted Means: 0.34</t>
  </si>
  <si>
    <t>CAN'T CALCULATE</t>
  </si>
  <si>
    <t>Use of condoms at last intercourse</t>
  </si>
  <si>
    <t xml:space="preserve">Assisting in Rehabilitating Kids (ARK) </t>
  </si>
  <si>
    <t>St. Lawrence, J. S., Crosby, R. A., Brasfield, T. L., &amp; O’Bannon III, R. E. (2002). Reducing STD and HIV risk behavior of substance-dependent adolescents: A randomized controlled trial. Journal of Consulting and Clinical Psychology, 70(4), 1010-1021.</t>
  </si>
  <si>
    <t>Adolescents (mean age 16)</t>
  </si>
  <si>
    <t>post-test</t>
  </si>
  <si>
    <t>12 months</t>
  </si>
  <si>
    <t>BART (Becoming a Responsible Teen)</t>
  </si>
  <si>
    <t>St. Lawrence, J. S., Brasfield, T. L., Jefferson, K. W., Alleyne, E., O’Bannon, R. E. 3rd, &amp; Shirley, A. (1995). Cognitive-behavioral intervention to reduce African American adolescents’ risk for HIV infection. Journal of Consulting and Clinical Psychology, 63(2), 221–237.</t>
  </si>
  <si>
    <t>Be Proud! Be Responsible!</t>
  </si>
  <si>
    <t>Jemmott, J.B., Jemmott, L.S., Fong, G.T.  (1992).  Reductions in HIV Risk-Associated Behaviors among Black Male Adolescents: Effects of an AIDS Prevention Initiative.  American Journal of Public Health, 82, 372-377.</t>
  </si>
  <si>
    <t>10th-12th grade
(15-18 years old)</t>
  </si>
  <si>
    <t>Jemmott, J.B., Jemmott, L.S., Fong, G.T., &amp; McCaffree, K.  (1999).  Reducing HIV Risk-Associated Sexual Behavior Among African American Adolescents: Testing the Generality of Intervention Effects.  American Journal of Community Psychology, 27(2), 161-187.</t>
  </si>
  <si>
    <t>7th and 8th grade 
(12-14 years old)</t>
  </si>
  <si>
    <t>F(1,399)=4.66</t>
  </si>
  <si>
    <t>Anal intercourse in previous 3 months</t>
  </si>
  <si>
    <t>F(1,403)=11.7</t>
  </si>
  <si>
    <t>F(1,409)=10.59</t>
  </si>
  <si>
    <t>F(1,409)=8.29</t>
  </si>
  <si>
    <t>Be Proud! Be Responsible! Be Protective!</t>
  </si>
  <si>
    <t>Koniak-Griffin, D., Lesser, J., Nyamathi, A., Uman, G., Stein, J. A., &amp; Cumberland, W. G. (2003). Project CHARM: An HIV prevention program for adolescent mothers. Family and Community Health, 26, 94-107.</t>
  </si>
  <si>
    <t xml:space="preserve">7-12 grade (mean age 16.7)       </t>
  </si>
  <si>
    <t xml:space="preserve">full sample </t>
  </si>
  <si>
    <r>
      <t>The report posted online is not accurate. From the article: "In an ANCOVA testing differences in the number of sex partners reported in the past 3 months measured at baseline, 6-month, and 12-month follow ups… a significant group by time interaction was found. Post hoc tests showed that adolescents in the HIV prevention program had significantly fewer sex partners than those in the control group at the</t>
    </r>
    <r>
      <rPr>
        <b/>
        <sz val="11"/>
        <color indexed="8"/>
        <rFont val="Calibri"/>
        <family val="2"/>
        <charset val="1"/>
      </rPr>
      <t xml:space="preserve"> 6-month</t>
    </r>
    <r>
      <rPr>
        <sz val="11"/>
        <color indexed="8"/>
        <rFont val="Calibri"/>
        <family val="2"/>
        <charset val="1"/>
      </rPr>
      <t xml:space="preserve"> follow up." (p102). Online it says the only significant impact is at the 12 month follow up.
Calculated using adjusted mean and standard dev. 4-6-12</t>
    </r>
  </si>
  <si>
    <t>CAS Carrera</t>
  </si>
  <si>
    <t>Philliber, S., Williams Kaye, J., Herrling, S., &amp; West, E. (2002). Preventing pregnancy and improving health care access among teenagers: An evaluation of the Children’s Aid Society–Carrera Program. Perspectives on Sexual and Reproductive Health, 34(5), 244–251.</t>
  </si>
  <si>
    <t>&lt; .05</t>
  </si>
  <si>
    <t>&lt; .01</t>
  </si>
  <si>
    <t>Cuidate</t>
  </si>
  <si>
    <t>Villarruel, A. M., Jemmott, J. B., &amp; Jemmott, L. S.  (2006).  A Randomized Controlled Trial Testing an HIV Prevention Intervention for Latino Youth.  Archives of Pediatrics &amp; Adolescent Medicine, 160, 772-777.</t>
  </si>
  <si>
    <t>relative risk= 0.47 (0.26-0.84)</t>
  </si>
  <si>
    <t>sexual intercourse in past 3 months</t>
  </si>
  <si>
    <t>Draw the Line/Respect the Line</t>
  </si>
  <si>
    <t>Coyle, K.K., Kirby, D.B., Marin, B.V., Gomez, C.A., &amp; Gregorich, S.E. (2004). Draw the Line/Respect the Line: A randomized trial of a middle school intervention to reduce sexual risk behaviors. American Journal of Public Health, 94(5), 843-851.</t>
  </si>
  <si>
    <t>Karin K. Coyle, PhD
ETR Associates
4 Carbonero Way
Scotts Valley, CA 95066-2400
karinc@etr.org</t>
  </si>
  <si>
    <t>FOCUS</t>
  </si>
  <si>
    <t>Boyer, C.B., Shafer, M., Shaffer, R.A., Brodine, S.K., Pollack, L.M., Betsinger, K., Chang, Y.J., Kraft, H.S., &amp; Schachter, K. (2005). Evaluation of a cognitive-behavioral, group, randomized controlled intervention trial to prevent sexually transmitted infections and unintended pregnancies in young women. Preventive Medicine, 40, 420-431.</t>
  </si>
  <si>
    <t>17+ years old</t>
  </si>
  <si>
    <t>Heritage Keepers</t>
  </si>
  <si>
    <t>Weed, S. E., Birch, P. J., Ericksen, I. H., &amp; Olsen, J. A. (2011). Testing a predictive model of youth sexual intercourse initiation. Unpublished manuscript.</t>
  </si>
  <si>
    <t>7-9 grade</t>
  </si>
  <si>
    <t>Horizons</t>
  </si>
  <si>
    <t>DiClemente, R.J., Wingood, G.M., Rose, E.S., Sales, J.M., Lang, D.L., Caliendo, A.M., Hardin, J.W., &amp; Crosby, R.A. (2009). Efficacy of sexual transmitted disease/human immunodeficiency virus sexual risk-reduction intervention for African American adolescent females seeking sexual health services. Archives of Pediatrics &amp; Adolescent Medicine, 163(12), 1112-1121.</t>
  </si>
  <si>
    <t>.145 (calculated by dividing number with infection (42) by sample size</t>
  </si>
  <si>
    <t>.212 (calculated by dividing number with infection (67) by sample size)</t>
  </si>
  <si>
    <t>RR=0.65 (0.42-0.98)</t>
  </si>
  <si>
    <t>RR=1.29 (1.01-1.59)</t>
  </si>
  <si>
    <t>RR=1.41 (1.09-1.80)</t>
  </si>
  <si>
    <t>p &lt; .01</t>
  </si>
  <si>
    <t>RR=1.30 (1.09-1.54)</t>
  </si>
  <si>
    <t>RR=1.7 (1.09-1.95)</t>
  </si>
  <si>
    <t>RR=1.75(1.13-2.09)</t>
  </si>
  <si>
    <t>RR=1.51 (1.06-1.68)</t>
  </si>
  <si>
    <t>sexual initiation</t>
  </si>
  <si>
    <t>RR=1.29 (1.02-1.64)</t>
  </si>
  <si>
    <t>Making a Difference</t>
  </si>
  <si>
    <t xml:space="preserve"> Jemmott, J. B., Jemmott, L. S., &amp; Fong, G. T. (1998). Abstinence 
and safer sex HIV risk-reduction interventions for African 
American adolescents: A randomized controlled trial. Journal of 
the American Medical Association, 279(19), 1529–1536</t>
  </si>
  <si>
    <t>6-7 grade
mean age 11.8</t>
  </si>
  <si>
    <t>sexual intercourse past 3 months</t>
  </si>
  <si>
    <t>Making Proud Choices</t>
  </si>
  <si>
    <t xml:space="preserve"> Jemmott, J. B., Jemmott, L. S., &amp; Fong, G. T. (1998). Abstinence 
and safer sex HIV risk-reduction interventions for African 
American adolescents: A randomized controlled trial. Journal of 
the American Medical Association, 279(19), 1529–1537</t>
  </si>
  <si>
    <t>6-7 grade
mean age 11.9</t>
  </si>
  <si>
    <t>&lt;.001</t>
  </si>
  <si>
    <t>need sample size x group for subgroup for this outcome</t>
  </si>
  <si>
    <t>Project TALC</t>
  </si>
  <si>
    <t>teen parent</t>
  </si>
  <si>
    <t>4 years</t>
  </si>
  <si>
    <t>Promoting Health among Teens! Abstinence-Only Intervention</t>
  </si>
  <si>
    <t>Jemmott, J. B.,III, Jemmott, L. S., &amp; Fong, G. T. (2010). Efficacy of a theory-based abstinence-only intervention over 24 months: A randomized controlled trial with young adolescents. Archives of Pediatrics &amp; Adolescent Medicine, 164(2), 152-159.</t>
  </si>
  <si>
    <t>Ever had sexual Intercourse</t>
  </si>
  <si>
    <t>Sexual Intercourse in past 3 months</t>
  </si>
  <si>
    <t>Promoting Health among Teens! Comprehensive Abstinence and Safer Sex Intervention</t>
  </si>
  <si>
    <t>Jemmott, J. B., III, Jemmott, L. S., &amp; Fong, G. T. (2010). Efficacy of a theory-based abstinence-only intervention over 24 months: A randomized controlled trial with young adolescents. Archives of Pediatrics &amp; Adolescent Medicine, 164(2), 152-159.</t>
  </si>
  <si>
    <t>Raising Healthy Children (formerly known as the Seattle Social Development Project)</t>
  </si>
  <si>
    <t>Hawkins, J. D., Catalano, R. F., Kosterman, R., Abbott, R., &amp; Hill, K. G. (1999). Preventing adolescent health-risk behaviors by strengthening protection during childhood. Archives of Pediatrics &amp; Adolescent Medicine, 153(3), 226-234.</t>
  </si>
  <si>
    <t>Lonczak, H. S., Abbott, R. D., Hawkins, J. D., Kosterman, R., &amp; Catalano, R. F. (2002). Effects of the Seattle Social Development Project on sexual behavior, pregnancy, birth, and sexually transmitted disease outcomes by age 21 years. Archives of Pediatrics &amp; Adolescent Medicine, 156(5), 438.</t>
  </si>
  <si>
    <t>Hawkins, J. D., Kosterman, R., Catalano, R. F., Hill, K. G., &amp; Abbott, R. D. (2008). Effects of Social Development Intervention in Childhood 15 Years Later. Archives of Pediatrics &amp; Adolescent Medicine, 162(12), 1133-1141.</t>
  </si>
  <si>
    <t>Reducing the Risk</t>
  </si>
  <si>
    <t>Kirby, D., Barth, R. P., Leland, N., &amp; Fetro, J. V. (1991). Reducing the risk: Impact of a new curriculum on sexual risk-taking. Family Planning Perspectives, 23(6), 253–263.</t>
  </si>
  <si>
    <t>Respeto/Proteger</t>
  </si>
  <si>
    <t>Lesser, J., Koniak-Griffin, D., Huang, R., Takayanagi, S., &amp; Cumberland, W. G. (2009). Parental protectiveness and unprotected sexual activity among Latino adolescent mothers and fathers. AIDS Education &amp; Prevention, 21, 88-102.</t>
  </si>
  <si>
    <t>Rikers Health Advocacy Program</t>
  </si>
  <si>
    <t>Magura, S., Kang, S. Y., &amp; Shapiro, J. L. (1994). Outcomes of intensive AIDS education for male adolescent drug users in jail. The Journal of Adolescent Health, 15(6), 457–463.</t>
  </si>
  <si>
    <t>Safer Choices</t>
  </si>
  <si>
    <t>Kirby, D. B., Baumler, E., &amp; Coyle, K. K. (2011). The impact of “Safer Choices” on condom and contraceptive use among sexually experienced students at baseline. Unpublished manuscript.</t>
  </si>
  <si>
    <t>Safer Sex</t>
  </si>
  <si>
    <t>Shrier L.A., Ancheta R., Goodman E., Chiou V.M., Lyden M.R., &amp; Emans S.J. (2001). Randomized controlled trial of a safer sex intervention for high-risk adolescent girls. Archives of Pediatrics &amp; Adolescent Medicine, 155(1), 73-9.</t>
  </si>
  <si>
    <t>Sexual Health and Adolescent Risk Prevention (SHARP)</t>
  </si>
  <si>
    <t>Bryan, A.D., Schmiege, S.J., &amp; M.R. Broaddus. (2009). HIV Risk Reduction Among Detained Adolescents: A Randomized, Controlled Trial. Pediatrics, 124(6), e1180-e1188.</t>
  </si>
  <si>
    <t>Sisters Informing, Healing, Living, and Empowering (SiHLE)</t>
  </si>
  <si>
    <t>DiClemente, R. J., Wingood, G. M., Harrington, K. F., Lang, D. L., Davies, S. L., Hook, E. W., et al. (2004). Efficacy of an HIV prevention intervention for African American adolescent girls: A randomized controlled trial. JAMA, 292(2), 171–179.</t>
  </si>
  <si>
    <t>Chlamydia Infections over entire 12-mo follow-up period</t>
  </si>
  <si>
    <t>Sisters Saving Sisters</t>
  </si>
  <si>
    <t>Jemmott, J. B., Jemmott, L. S., Braverman, P. K., &amp; Fong, G. T. (2005). HIV/STD Risk Reduction Interventions for African American and Latino Adolescent Girls at an Adolescent Medicine Clinic: A Randomized Controlled Trial. Archives of Pediatrics &amp; Adolescent Medicine, 159, (5) 440–449.</t>
  </si>
  <si>
    <t>Teen Health Project: Community-Level HIV Prevention for Adolescents in Low-Income Housing Developments</t>
  </si>
  <si>
    <t>Sikkema K. J., Anderson, E. S., Kelly, J. A., Winett, R. A., Gore-Felton, C., Roffman, R. A., Heckman, T. G., Graves, K., Hoffmann, R. G., &amp; Brondino. M. J. (2005). Outcomes of a randomized, controlled community-level HIV prevention intervention for adolescents in low-income housing developments. AIDS, 19(14), 1509–1516.</t>
  </si>
  <si>
    <t>Teen Outreach Program (TOP)</t>
  </si>
  <si>
    <t>Allen, J. P., Philliber, S., Herrling, S., &amp; Kuperminc, G. P. (1997). Preventing teen pregnancy and academic failure: Experimental evaluation of a developmentally based approach. Child Development, 68(4), 729-742.</t>
  </si>
  <si>
    <t>Downs, J. S., Murray, P. J., Bruine de Bruin, W., Penrose, J., Palmgren, C., &amp; Fischhoff, B. (2004). Interactive video behavioral intervention to reduce adolescent females’ STD risk: A randomized controlled trial. Social Science &amp; Medicine, 59(8), 1561-1572.</t>
  </si>
  <si>
    <t>p &gt; .05</t>
  </si>
  <si>
    <t>p &gt; .07</t>
  </si>
  <si>
    <t>Ratio of Adjusted Means: 1.2</t>
  </si>
  <si>
    <t>18 months</t>
  </si>
  <si>
    <t>Ratio of Adjusted Means: 1.46</t>
  </si>
  <si>
    <t>Ratio of Adjusted Means: 0.82</t>
  </si>
  <si>
    <t>Ratio of Adjusted Means: 0.79</t>
  </si>
  <si>
    <t>Ratio of Adjusted Means: 0.75</t>
  </si>
  <si>
    <t>B, 0.02 (-.07-.12)</t>
  </si>
  <si>
    <t>10..6</t>
  </si>
  <si>
    <t>no</t>
  </si>
  <si>
    <t>F(1,380)=0.55</t>
  </si>
  <si>
    <t>Multiple sexual partners in past 3 months</t>
  </si>
  <si>
    <t>calculated using adjusted proportions. 
this outcome/timepoint is not reported in the OAH report, but it is significant. The OAH report only mentions the outcomes averaged across 6 and 12 months. The outcome is not significant at 6 months.
4-6-12</t>
  </si>
  <si>
    <t>calculated using adjusted proportions. 
this outcome/timepoint is not reported in the OAH report, but it is significant. The OAH report only mentions the outcomes averaged across 6 and 12 months. The outcome is not significant at 6 month follow up.
4-6-12</t>
  </si>
  <si>
    <t>175
(calculated by KB)</t>
  </si>
  <si>
    <t>178
(calculated by KB)</t>
  </si>
  <si>
    <t>avg over 5 follow ups (2 years)</t>
  </si>
  <si>
    <t>RR=0.67 (.48-.96)</t>
  </si>
  <si>
    <t>RR=0.94 (0.90-0.99)</t>
  </si>
  <si>
    <t>Multiple sexual partners in the last 3 months</t>
  </si>
  <si>
    <t>RR=0.95 (0.91-0.99)</t>
  </si>
  <si>
    <t>RR=0.96 (0.92-1.00)</t>
  </si>
  <si>
    <t>multiple sexual partners</t>
  </si>
  <si>
    <t>age 18</t>
  </si>
  <si>
    <t>age 21</t>
  </si>
  <si>
    <t>age 24</t>
  </si>
  <si>
    <t>age 27</t>
  </si>
  <si>
    <t>Unprotected sex</t>
  </si>
  <si>
    <r>
      <t xml:space="preserve">Does the study include all the information needed to calculate impact estimate? 
</t>
    </r>
    <r>
      <rPr>
        <b/>
        <sz val="11"/>
        <color indexed="8"/>
        <rFont val="Calibri"/>
        <family val="2"/>
        <charset val="1"/>
      </rPr>
      <t>If yes</t>
    </r>
    <r>
      <rPr>
        <sz val="11"/>
        <color indexed="8"/>
        <rFont val="Calibri"/>
        <family val="2"/>
        <charset val="1"/>
      </rPr>
      <t xml:space="preserve">, list the information needed and calculate effect size.
</t>
    </r>
    <r>
      <rPr>
        <b/>
        <sz val="11"/>
        <color indexed="8"/>
        <rFont val="Calibri"/>
        <family val="2"/>
        <charset val="1"/>
      </rPr>
      <t>If no</t>
    </r>
    <r>
      <rPr>
        <sz val="11"/>
        <color indexed="8"/>
        <rFont val="Calibri"/>
        <family val="2"/>
        <charset val="1"/>
      </rPr>
      <t>, state the information that is available and authors contact info  and the information that is missing</t>
    </r>
  </si>
  <si>
    <t>across 3 and 6 months</t>
  </si>
  <si>
    <t>10 months</t>
  </si>
  <si>
    <t>2 years</t>
  </si>
  <si>
    <t>Another partner (in addition to main partner) in the past 6 mo</t>
  </si>
  <si>
    <t>9 months</t>
  </si>
  <si>
    <t>Self-reported pregnancy</t>
  </si>
  <si>
    <t>SMD is based on unadjusted means, for adjusted estimate see Adjusted Mean Difference. 4/10/2012</t>
  </si>
  <si>
    <t>Adjusted Mean Difference: 18.38 (10.47-25.45)</t>
  </si>
  <si>
    <t>Adjusted Mean Difference: 17.33 (10.26-24.39)</t>
  </si>
  <si>
    <t>Adjusted Mean Difference: -1.06 (-1.82-0.27)</t>
  </si>
  <si>
    <t>Adjusted Mean Difference: -6.51 (-10.97- -2.9)</t>
  </si>
  <si>
    <t>Adjusted Mean Difference: 21.09 (10.73-32.2)</t>
  </si>
  <si>
    <t>Adjusted Mean Difference: 18.33 (9.46-29.86)</t>
  </si>
  <si>
    <t>Adjusted Mean Difference: -1.06 (-1.86-0.44)</t>
  </si>
  <si>
    <t>Adjusted Mean Difference: -5.51 (-11.18--0.34)</t>
  </si>
  <si>
    <t xml:space="preserve">Number of partners in the past 3 months </t>
  </si>
  <si>
    <t>post test</t>
  </si>
  <si>
    <t>Ratio of Adjusted Means: 0.19</t>
  </si>
  <si>
    <t>Frequency of sexual intercourse in past 3 months</t>
  </si>
  <si>
    <t>Ratio of Adjusted Means: 0.12</t>
  </si>
  <si>
    <t>Ratio of Adjusted Means: 0.18</t>
  </si>
  <si>
    <t>Number of sexual partners in past 3 months</t>
  </si>
  <si>
    <t>Full sample</t>
  </si>
  <si>
    <t>Sexually experienced at baseline</t>
  </si>
  <si>
    <t>Gonorrehea infection</t>
  </si>
  <si>
    <t>Trichomonas infection</t>
  </si>
  <si>
    <t>23 (#)</t>
  </si>
  <si>
    <t>25 (#)</t>
  </si>
  <si>
    <t>p = 0.62</t>
  </si>
  <si>
    <t>RR = 0.85 (CI 0.44 to 1.63)</t>
  </si>
  <si>
    <t>52 (#)</t>
  </si>
  <si>
    <t>57 (#)</t>
  </si>
  <si>
    <t>RR = 0.96 (CI 0.59 to 1.54)</t>
  </si>
  <si>
    <t>p = 0.87</t>
  </si>
  <si>
    <t>Number of days had sex in last 3 mo</t>
  </si>
  <si>
    <t>Number of days had sex without a condom in last 3 mo</t>
  </si>
  <si>
    <t>Frequency of condom use (scale of 1 = never to 5 = always)</t>
  </si>
  <si>
    <t>Averaged over 2 yrs</t>
  </si>
  <si>
    <t>RR = 0.97 (0.93 - 1.01)</t>
  </si>
  <si>
    <t>RR = 0.98 (0.95 - 1.01)</t>
  </si>
  <si>
    <t>RR = 0.86 (0.63 - 1.17)</t>
  </si>
  <si>
    <t>RR = 0.87 (0.64 - 1.19)</t>
  </si>
  <si>
    <t>RR = 0.99 (0.95 - 1.02)</t>
  </si>
  <si>
    <t>RR = 0.98 (0.95 - 1.02)</t>
  </si>
  <si>
    <t>Age 18</t>
  </si>
  <si>
    <t>Age 21</t>
  </si>
  <si>
    <t>Age 24</t>
  </si>
  <si>
    <t>Number of sexual partners in last year</t>
  </si>
  <si>
    <t>Lifetime number of sexual partners</t>
  </si>
  <si>
    <t>Ever been pregnant or gotten someone pregnant</t>
  </si>
  <si>
    <t>Age 27</t>
  </si>
  <si>
    <t>Condom Use</t>
  </si>
  <si>
    <t>Ever pregnant/caused pregnancy</t>
  </si>
  <si>
    <t xml:space="preserve">Sexual inition </t>
  </si>
  <si>
    <t>Ever pregnant or caused a pregnancy</t>
  </si>
  <si>
    <t>Sexual Inition</t>
  </si>
  <si>
    <t>Frequency of sexual intercourse in past month</t>
  </si>
  <si>
    <t>31 months</t>
  </si>
  <si>
    <t>1 month</t>
  </si>
  <si>
    <t>Condom use in past 3 mo (GINFO versus GPI+GMET) (5 point scale never to always)</t>
  </si>
  <si>
    <t xml:space="preserve">Across 6 and 12 months </t>
  </si>
  <si>
    <t>Across 6 and 12 months</t>
  </si>
  <si>
    <t xml:space="preserve">Gonorrhea infections </t>
  </si>
  <si>
    <t xml:space="preserve">Trichomonas infections </t>
  </si>
  <si>
    <t>Multiple  (2 or more) in the past 3 mo</t>
  </si>
  <si>
    <t xml:space="preserve">Testing positive for an STDs (having any positive test results for gonorrhea, chlamydia, or trichomonas </t>
  </si>
  <si>
    <t>Abstinence</t>
  </si>
  <si>
    <t>F Statistics (df=1)</t>
  </si>
  <si>
    <t>Analysis Method</t>
  </si>
  <si>
    <t>Multivariate regression coefficient</t>
  </si>
  <si>
    <t>Log-odds</t>
  </si>
  <si>
    <t>Sexual intercourse</t>
  </si>
  <si>
    <t>Abstinence/Sexual Initiation</t>
  </si>
  <si>
    <t>Pregnancy</t>
  </si>
  <si>
    <t>STI</t>
  </si>
  <si>
    <t>Outcome category (Abstinence/Initiation, Sexual Intercourse, STI, Condom Use, Unprotected Sex, Pregnancy)</t>
  </si>
  <si>
    <r>
      <t>Author-provided standardized ES</t>
    </r>
    <r>
      <rPr>
        <sz val="11"/>
        <color indexed="8"/>
        <rFont val="Calibri"/>
        <family val="2"/>
        <charset val="1"/>
      </rPr>
      <t xml:space="preserve"> (OR or d) - Raw or adjusted</t>
    </r>
  </si>
  <si>
    <t>Child Trends Calculated Standardized ES (OR or d)
dichotomous=OR
continuous= Cohen's d</t>
  </si>
  <si>
    <t>11-18 (mean 14.7)</t>
  </si>
  <si>
    <t>Time trend/growth curve model (see note)</t>
  </si>
  <si>
    <t>"Over 4 years, teenage parenthood was significantly more common among adolescents in the standard care condition (33.7%; n=60) compared with the intervention condition (24%; n = 42; chisq= 4.09; P=0.04), controlling for parenthood at recruitment." (p. 1221). This outcome does not appear to be evaluated via growth curve models. Sample size calculated from the raw percentage and number provided. Baseline sample size = 207 control; 206 treat.</t>
  </si>
  <si>
    <t>6-7 grade (mean 12)</t>
  </si>
  <si>
    <t>Generalized linear regression with a log link</t>
  </si>
  <si>
    <t>Poisson generalized estimating equation with a log link</t>
  </si>
  <si>
    <t>24 months (see note)</t>
  </si>
  <si>
    <t xml:space="preserve">Evaluation report states that outcome is "averaged over  the five follow-up periods" while the article text says "by the 24-month follow-up." Used probability reported in text as adjusted proportion: "The model-estimated probability of ever having sexual intercourse by the 24-month follow-up was 33.5% in the abstinence-only intervention and 48.5% in the health-promotion control group." (p. 156) Used sample size from the raw percentages provided in Table 2 for 24 month follow up (31/95 treatment and 41/88 control). </t>
  </si>
  <si>
    <t>Sample size for the outcomes "averaged over five follow-ups" is unclear. Article states sample size for "primary outcome analysis" is 132 treat; 129 control. Table 2 provides varying sample sizes at each follow up. Adjusted proportions are taken from the text: "The model-estimated probability of reporting intercourse in the past 3 months averaged over the 3-, 6-, 12-, 18-, and 24-month follow-ups was 20.6% in the abstinence-only intervention compared with 29.0% in the control group (P=.02)." (p. 156)</t>
  </si>
  <si>
    <t>Not sure about sample size. Used numbers provided in Figure listed as "included in primary outcome analyses" but author's RR seem to be calculated using totals from baseline measure (which don't match). Used probability reported in text as binary proportion "Participants in the 8-hour (P=.03; model estimated probability, 8.8%) and 12-hour comprehensive intervention groups (P=.02; model-estimated probability, 8.7%) were significantly less likely to report having multiple partners than were those in the control group (model estimated probability, 14.1%)." (p. 156)</t>
  </si>
  <si>
    <t>Missing</t>
  </si>
  <si>
    <t>5th grade</t>
  </si>
  <si>
    <t xml:space="preserve">Not sure about sample size. Used "Analysis Sample" numbers (Table 1) but total No. of Subjects in Table 5 does not add up. </t>
  </si>
  <si>
    <t>Chi square test with Yates continuity correction</t>
  </si>
  <si>
    <t>Linear regression</t>
  </si>
  <si>
    <t>Logistic regression</t>
  </si>
  <si>
    <t>Survival analysis &amp; Cox regression</t>
  </si>
  <si>
    <r>
      <t xml:space="preserve">Adjusted </t>
    </r>
    <r>
      <rPr>
        <sz val="11"/>
        <color indexed="8"/>
        <rFont val="Calibri"/>
        <family val="2"/>
        <charset val="1"/>
      </rPr>
      <t>Percentage or Number "Yes" to outcome
(Treatment) / Proportions</t>
    </r>
  </si>
  <si>
    <r>
      <t>Adjusted</t>
    </r>
    <r>
      <rPr>
        <sz val="11"/>
        <color indexed="8"/>
        <rFont val="Calibri"/>
        <family val="2"/>
        <charset val="1"/>
      </rPr>
      <t xml:space="preserve"> Percentage or Number "Yes" to outcome
(Control) / Proportions</t>
    </r>
  </si>
  <si>
    <r>
      <t xml:space="preserve">Raw </t>
    </r>
    <r>
      <rPr>
        <sz val="11"/>
        <color indexed="8"/>
        <rFont val="Calibri"/>
        <family val="2"/>
        <charset val="1"/>
      </rPr>
      <t>Percentage or Number "Yes" to outcome
(Treatment) / Proportions</t>
    </r>
  </si>
  <si>
    <r>
      <t>Raw</t>
    </r>
    <r>
      <rPr>
        <sz val="11"/>
        <color indexed="8"/>
        <rFont val="Calibri"/>
        <family val="2"/>
        <charset val="1"/>
      </rPr>
      <t xml:space="preserve"> Percentage or Number "Yes" to outcome
(Control) / Proportions</t>
    </r>
  </si>
  <si>
    <t>No. of lifetime sexual partners (0-5, 6 or more)</t>
  </si>
  <si>
    <t>Unsure about sample size. Figure gives # students analyzed (143 treat; 202 control), but total participants for all three groups in Table doesn't match.</t>
  </si>
  <si>
    <t>143 (see note)</t>
  </si>
  <si>
    <t>206 (see note)</t>
  </si>
  <si>
    <t>9-12 grade (mean age 15.3)</t>
  </si>
  <si>
    <t>Logistic regression (see note)</t>
  </si>
  <si>
    <t>Parents age 14-24</t>
  </si>
  <si>
    <t>Proportion of vaginal sex episodes without a condom in past 3 months</t>
  </si>
  <si>
    <t>82 (see note)</t>
  </si>
  <si>
    <t>86 (see note)</t>
  </si>
  <si>
    <t>Group = 0.745
Time = -0.005
GroupxTime = -0.192</t>
  </si>
  <si>
    <t>Group = 0.483
Time = -0.034
GroupxTime = -0.082</t>
  </si>
  <si>
    <t xml:space="preserve">Nonlinear heirarchical mixed model with a logistic link. </t>
  </si>
  <si>
    <t>Under the groupXtime model this is significant. Pvalue is for the GroupxTime estimate (sig interaction).  Sample size is calculated from Table 2 - unsure if correct. Y = probability of unprotected sex. Raw proportions given individually for 3 and 6 month follow ups and split out by parental protectiveness group.</t>
  </si>
  <si>
    <t>Frequency of condom use during vaginal sex (Never, once or twice…every time)</t>
  </si>
  <si>
    <t>Frequency of condom use during oral and anal sex (Never, once or twice…every time)</t>
  </si>
  <si>
    <t>OLS regression</t>
  </si>
  <si>
    <t>Means adjusted for baseline (no other differences in baseline so no other covariates included). Need SD to calculate ES.</t>
  </si>
  <si>
    <t>Stephen Magura
The Evaluation Center Western Michigan University
1903 W. Michigan Avenue, 4405 Ellsworth Hall
Kalamazoo, Michigan, 49008‐5237
Office telephone: (001) 269‐387‐5895
E‐mail: Stephen.Magura@wmich.edu</t>
  </si>
  <si>
    <t>9th grade</t>
  </si>
  <si>
    <t>Effective contraceptive use at last intercourse in past 3 months (or did not have sex)</t>
  </si>
  <si>
    <t>Condom use during last intercourse in past 3 months (or did not have sex)</t>
  </si>
  <si>
    <t>Muti-level logistic regression</t>
  </si>
  <si>
    <t>Kirby?</t>
  </si>
  <si>
    <t>Multi-level regression with a log link function</t>
  </si>
  <si>
    <t>.o2</t>
  </si>
  <si>
    <t>GEE for ordinal outcomes (2-level model, with time nested in subjects)</t>
  </si>
  <si>
    <t>pre-post difference in raw proportions (treatment)</t>
  </si>
  <si>
    <t>pre-post difference in raw proportions (control)</t>
  </si>
  <si>
    <t>Hierarchical logistic regression analyses (HLM with logit link function)</t>
  </si>
  <si>
    <t xml:space="preserve">Data from Table 2 - all models adjusted for age, gender, and race/ethnicity. The set of specific covariates included in each DV model varied depending on what was significantly related to the DV and differentially distributed between treatment conditions at baseline. </t>
  </si>
  <si>
    <t>Under 24 (median = 17.2)</t>
  </si>
  <si>
    <t>Chi square test on change in risk status</t>
  </si>
  <si>
    <t>Adolescents (mean age 15.8)</t>
  </si>
  <si>
    <t>Frequency of condom use in past 3 mo (5 point scale never to always)</t>
  </si>
  <si>
    <t>Growth curve model</t>
  </si>
  <si>
    <t>GINFO = -0.14
GPI+GMET = -0.03</t>
  </si>
  <si>
    <t xml:space="preserve">119 ( GPI+GMET) </t>
  </si>
  <si>
    <t xml:space="preserve">114 ( GPI+GMET) </t>
  </si>
  <si>
    <t xml:space="preserve">118 ( GPI+GMET) </t>
  </si>
  <si>
    <t xml:space="preserve">94 (GINFO) </t>
  </si>
  <si>
    <t xml:space="preserve">97  (GINFO) </t>
  </si>
  <si>
    <t xml:space="preserve">107  (GINFO) </t>
  </si>
  <si>
    <t>Not enough information to calculate effect size at 6 months.  Article says is, "Exploration of differences by condition at specific timepoints revealed significant differences between the GPI GMET and the GINFO at the 6, 9, and 12 month timepoints" (p. e1184) Sample sizes are from Figure 1 showing number of repondants at each wave.  Growth curve model used for overall analysis as well as "The growth trajectories of the GINFO and GPI + GMET were significantly different (Delta Chi Sqare = 4.42, P &lt; 0.05)." (p. e1184)</t>
  </si>
  <si>
    <t>Not enough information to calculate effect size at 9 months (see 6 months). Sample sizes are from Figure 1 showing number of repondants at each wave.  Growth curve model used for overall analysis as well as "The growth trajectories of the GINFO and GPI + GMET were significantly different (Delta Chi Sqare = 4.42, P &lt; 0.05)." (p. e1184)</t>
  </si>
  <si>
    <t xml:space="preserve">Not enough information to calculate effect size at 12 months (see 6 months).  Sample sizes are from Figure 1 showing number of repondants at each wave.  Growth curve model used for analysis over 12 months. The growth parameter Slope and SE are provided (see "Multivariate Regression Coefficient"). </t>
  </si>
  <si>
    <t>14-18</t>
  </si>
  <si>
    <t>Logistic GEE</t>
  </si>
  <si>
    <t>2.1 (per 100 person-months)</t>
  </si>
  <si>
    <t>2.0 (per 100 person-months)</t>
  </si>
  <si>
    <t xml:space="preserve">Mean is "crude STD incidence." Sample size is from Figure and is those who completed 12 month follow up and included in primary analysis. </t>
  </si>
  <si>
    <t xml:space="preserve">Consistent condom use (during every episode of vaginal intercourse) in the past 6 months </t>
  </si>
  <si>
    <t>Condom use during last vaginal intercourse</t>
  </si>
  <si>
    <t xml:space="preserve">% of condom-protected vaginal intercourse acts in last 30 days </t>
  </si>
  <si>
    <t>% of condom-protected vaginal intercourse acts in last 6 months</t>
  </si>
  <si>
    <t>Number of unprotected vaginal intercourse acts in last 30 days</t>
  </si>
  <si>
    <t>Number of unprotected vaginal intercourse acts in last 6 months</t>
  </si>
  <si>
    <t>Sample size taken from Figure - is the number who completed 6 month follow up and included in primary analysis</t>
  </si>
  <si>
    <t>2.48 (adjusted)</t>
  </si>
  <si>
    <t>0.17 (adjusted)</t>
  </si>
  <si>
    <t>5.08 (adjusted)</t>
  </si>
  <si>
    <t>&lt;0.001</t>
  </si>
  <si>
    <t>0.38 (adjusted)</t>
  </si>
  <si>
    <t>Consistent condom use (during every episode of vaginal intercourse) in the past 30 days</t>
  </si>
  <si>
    <t>12-19 (mean 15.5)</t>
  </si>
  <si>
    <t>Number of days had sex without a condom in past 3 months</t>
  </si>
  <si>
    <t>Poisson regression</t>
  </si>
  <si>
    <t>209 (Skills-based)</t>
  </si>
  <si>
    <t>Unadjusted SE(Treatment)</t>
  </si>
  <si>
    <t>Unadjusted SE (Control)</t>
  </si>
  <si>
    <t>d = 0.18</t>
  </si>
  <si>
    <t>d = 0.25</t>
  </si>
  <si>
    <t>OR = 0.3724
d = -0.1894</t>
  </si>
  <si>
    <t>0.1939
-0.3839</t>
  </si>
  <si>
    <t>0.7149
0.0052</t>
  </si>
  <si>
    <t>OR = 0.5273
d= -0.2722</t>
  </si>
  <si>
    <t>0.2981
-0.4673</t>
  </si>
  <si>
    <t>0.9327
-0.0772</t>
  </si>
  <si>
    <t>Authors calculate d for D outcomes</t>
  </si>
  <si>
    <t>12-17</t>
  </si>
  <si>
    <t>Abstinent</t>
  </si>
  <si>
    <t>Mixed model</t>
  </si>
  <si>
    <t>Unclear which adjusted OR applies to the comparison of Community (W+) vs. Control (p. 1514)</t>
  </si>
  <si>
    <t>OR = 1.8501
d = 0.2417</t>
  </si>
  <si>
    <t>1.0877
0.0359</t>
  </si>
  <si>
    <t>3.147
0.4474</t>
  </si>
  <si>
    <t>9th-12th grade</t>
  </si>
  <si>
    <t>Ever pregnant</t>
  </si>
  <si>
    <t xml:space="preserve">Adjusted OR reported, not CI. Cannot determine sample size for each group. </t>
  </si>
  <si>
    <t>0.41 (adjusted)</t>
  </si>
  <si>
    <t>What Could You Do? / 17 Days</t>
  </si>
  <si>
    <t>Abstinent in past 3 months</t>
  </si>
  <si>
    <t>Diagnosed with STD - chlamydia, crabs, herpes, warts, gonorrhea, hepatitis B, HIV, syphalis, trichomoniasis - in past 3 months (self-report)</t>
  </si>
  <si>
    <t>7?</t>
  </si>
  <si>
    <t>12?</t>
  </si>
  <si>
    <t>23?</t>
  </si>
  <si>
    <t>No CI reported. Cannot determine sample size for each group. Raw percentage only shown in graphs - cannot determine exact value.</t>
  </si>
  <si>
    <t>Sexual intercourse in past 3 months</t>
  </si>
  <si>
    <t>P value is from Chi Square tests</t>
  </si>
  <si>
    <t>Unprotected sex in past 3 months</t>
  </si>
  <si>
    <t>Number of days had sex without condom in past 3 months</t>
  </si>
  <si>
    <t>ANCOVA</t>
  </si>
  <si>
    <t>Cannot determine sample size for subgroups</t>
  </si>
  <si>
    <t>OR only reported for entire group</t>
  </si>
  <si>
    <t>Unadjusted SE
(Treatment)</t>
  </si>
  <si>
    <t>Unadjusted SE 
(Control)</t>
  </si>
  <si>
    <t>F Statistics (d = 1)</t>
  </si>
  <si>
    <t>Multivariate Regression Coefficient</t>
  </si>
  <si>
    <t xml:space="preserve">Child Trends calculated ES (OR or d)
</t>
  </si>
  <si>
    <t>Other ES provided</t>
  </si>
  <si>
    <t>How often condoms used in past 3 months (6 pt scale: never to every time w every partner)</t>
  </si>
  <si>
    <t>Chlamydia (biological test)</t>
  </si>
  <si>
    <t xml:space="preserve">No </t>
  </si>
  <si>
    <t>OR controlling for baseline abstinence</t>
  </si>
  <si>
    <t>F-stat controlling for baseline levels of condom use</t>
  </si>
  <si>
    <t>Julie S. Downs
Department of Social and Decision Sciences, Carnegie Mellon University, Pittsburgh, PA, 15213-3890
Office: PH 219D
Phone: (412) 268.1862
Fax: (412) 268-6938
Email: downs@andrew.cmu.edu</t>
  </si>
  <si>
    <t>Can't calculate</t>
  </si>
  <si>
    <t>225 (W+)</t>
  </si>
  <si>
    <t xml:space="preserve">Unclear which adjusted OR corresponds to treatment vs. control comparison. Adjusted for data clustering, age, gender, and baseline covariates. </t>
  </si>
  <si>
    <t>Kathleen J. Sikkema
Dept of Epidemiology and Public Health Yale University
kathleen.sikkema@yale.edu
[NEW INFO?] Professor and Director of Clinical Training
238 Soc/Psych
(919) 684-9073
kathleen.sikkema@duke.edu</t>
  </si>
  <si>
    <t>Joseph P. Allen
Dept of Psychology, UVA
Gilmer Hall
Charlottesville, VA 22903
Allen@Virginia.edu</t>
  </si>
  <si>
    <t>John B. Jemmott III, Ph.D.
 Director of the Center for Health Behavior and Communication Research, Annenberg Public Policy Center
jjemmott@asc.upenn.edu</t>
  </si>
  <si>
    <t>Sample sizes from Figure - number responded at follow up</t>
  </si>
  <si>
    <t>Author-provided standardized ES (OR or d) - Raw or adjusted</t>
  </si>
  <si>
    <t xml:space="preserve">Sample sizes from Figure - number responded at follow up. Results presented as mean percentage testing positive with SE. </t>
  </si>
  <si>
    <t>d = 0.025
OR = 1.0802</t>
  </si>
  <si>
    <t>-0.1649
0.6373</t>
  </si>
  <si>
    <t>0.2148
1.8312</t>
  </si>
  <si>
    <t>Ralph DiClemente
Rollins School of Public Health, Emory University
1518 Clifton Road NE
Atlanta, GA 30322
rdiclem@sph.emory.edu
tel: (404) 727-0237</t>
  </si>
  <si>
    <t>1.77 (adjusted)</t>
  </si>
  <si>
    <t>0.74 (adjusted)</t>
  </si>
  <si>
    <t>0.9 per 100 person-months</t>
  </si>
  <si>
    <t>1.2 per 100 person-months</t>
  </si>
  <si>
    <t>0.37 (adjusted)</t>
  </si>
  <si>
    <t>0.14 (adjusted)</t>
  </si>
  <si>
    <t>0.7 per 100 person-months</t>
  </si>
  <si>
    <t>Subgroup - Females</t>
  </si>
  <si>
    <t>Subgroup - Sexually inexperienced at baseline</t>
  </si>
  <si>
    <t>Subgroup - sexually experienced at baseline</t>
  </si>
  <si>
    <t>Subgroup - Had heterosexual intercourse before arrest</t>
  </si>
  <si>
    <t>Subgroup - Males</t>
  </si>
  <si>
    <t>Full Sample</t>
  </si>
  <si>
    <t>131 (8 hour group, see note)</t>
  </si>
  <si>
    <t>128 (12-hour group, see note)</t>
  </si>
  <si>
    <t>Subgroup - Sexually experienced at baseline</t>
  </si>
  <si>
    <t>"crude STD incidence" is in person-months - not sure if this can be used to calculate OR. Author-provided OR adjusted for baseline and covariates</t>
  </si>
  <si>
    <t>No?</t>
  </si>
  <si>
    <t>Author-provided OR adjusted by baseline value and covariates</t>
  </si>
  <si>
    <t>THERE ARE NO NON-SIG OUTCOMES REPORTED IN THE IMPLEMENTATION REPORT</t>
  </si>
  <si>
    <t>Angela D. Bryan
University of New Mexico
Center on Alcoholism, Substance Abuse, Additions, Dept of Psychology
MSC03 2220
Albuquerque, NM 87131
abryan@unm.edu</t>
  </si>
  <si>
    <t>Condom use with last sexual intercourse</t>
  </si>
  <si>
    <t>Lydia A. Shrier
Division of Adolescent/Young Adult Medicine, Children's Hospital
300 Longwood Ave
Boston, MA 02115
shrier@a1.tch.harvard.edu</t>
  </si>
  <si>
    <t>Unprotected Sex</t>
  </si>
  <si>
    <t>Effective contraceptive use (condom or birth control pill) at last intercourse in past 3 months (or did not have sex)</t>
  </si>
  <si>
    <r>
      <t xml:space="preserve">Does the study include all the information needed to calculate impact estimate and confidence interval? 
</t>
    </r>
    <r>
      <rPr>
        <b/>
        <sz val="11"/>
        <color indexed="8"/>
        <rFont val="Calibri"/>
        <family val="2"/>
        <charset val="1"/>
      </rPr>
      <t>If yes</t>
    </r>
    <r>
      <rPr>
        <sz val="11"/>
        <color indexed="8"/>
        <rFont val="Calibri"/>
        <family val="2"/>
        <charset val="1"/>
      </rPr>
      <t xml:space="preserve">, list the information needed and calculate effect size.
</t>
    </r>
    <r>
      <rPr>
        <b/>
        <sz val="11"/>
        <color indexed="8"/>
        <rFont val="Calibri"/>
        <family val="2"/>
        <charset val="1"/>
      </rPr>
      <t>If no</t>
    </r>
    <r>
      <rPr>
        <sz val="11"/>
        <color indexed="8"/>
        <rFont val="Calibri"/>
        <family val="2"/>
        <charset val="1"/>
      </rPr>
      <t>, state the information that is available and authors contact info  and the information that is missing</t>
    </r>
  </si>
  <si>
    <t>Douglas Kirby or Karin Coyle
ETR Associates
dougk@etr.org
karinc@etr.org</t>
  </si>
  <si>
    <t>Full sample (all male)</t>
  </si>
  <si>
    <t>Frequency of anal sex (once or twice or more often vs. never)</t>
  </si>
  <si>
    <t>Multiple sexual partners (2 or more vs. one or none)</t>
  </si>
  <si>
    <t>Incarcerated males age 16-19 (median 17.8)</t>
  </si>
  <si>
    <t>Need adjusted proportion and SD</t>
  </si>
  <si>
    <t>Mean adjusted for baseline</t>
  </si>
  <si>
    <t>Abstinence/Initiation</t>
  </si>
  <si>
    <t xml:space="preserve">Logistic regression and Chi Square test of differences between change scores were used for analysis but only raw proportions reported. Sample size and stats from Table 4. </t>
  </si>
  <si>
    <t>Subgroup - Sexually inexperienced at baseline (see note)</t>
  </si>
  <si>
    <t>Subgroup - Sexually experienced at baseline (see note)</t>
  </si>
  <si>
    <t>Results in implementation report not separated by subgroup, but proportions only available for individual subgroups. Sample size not reported by subgroup or follow up. Change score for treatment group = 3.1, for control = 3.0</t>
  </si>
  <si>
    <t>Results in implementation report not separated by subgroup, but proportions only available for individual subgroups. Sample size not reported by subgroup or follow up. Change score for treatment group = 0.9, for control = 1.3</t>
  </si>
  <si>
    <t>Had unprotected sex (see note)</t>
  </si>
  <si>
    <t>Implementation report specifies "contraceptive use." There are multiple measures of contraceptive use and unprotected sex - which should be reported (or all)?</t>
  </si>
  <si>
    <t>Change score for treatment = 2, change score for control = 2</t>
  </si>
  <si>
    <t>Subgroup - Males sexually inexperienced at baseline, sexually active at follow up</t>
  </si>
  <si>
    <t>Had unprotected sex most or all of the time (see note)</t>
  </si>
  <si>
    <t>Subgroup - Females sexually inexperienced at baseline, who were sexually active at follow up (see note)</t>
  </si>
  <si>
    <t xml:space="preserve">There are measures of unprotected intercourse in the evaluation study - did not use b.c. at most recent sex and did not use b.c. most or all of the time. Implementation report does not specify which is referred to, neither is significant, but they have different proportions. </t>
  </si>
  <si>
    <t>Yes - change scores
No - Logistic</t>
  </si>
  <si>
    <t xml:space="preserve">According to the logistic regression this finding is non-significant. </t>
  </si>
  <si>
    <t xml:space="preserve">Results in implementation report not separated by subgroup, but proportions only available for individual subgroups. Sample size not reported by subgroup or follow up. </t>
  </si>
  <si>
    <t>Fathered or had a baby</t>
  </si>
  <si>
    <t>Been pregnant or gotten someone pregnant</t>
  </si>
  <si>
    <t>This outcome not listed in evaluation summary</t>
  </si>
  <si>
    <t>Ever gotten someone pregnant</t>
  </si>
  <si>
    <t>Ever fathered a baby [See note]</t>
  </si>
  <si>
    <t>Ever gotten an STD</t>
  </si>
  <si>
    <t>Used latex protection such as condoms or gloves the first time had oral, vaginal, or anal sex</t>
  </si>
  <si>
    <t>Frequency of latex protection during oral, vaginal, anal sex in past year (None, Less Than Half, About Half, Most, Always)</t>
  </si>
  <si>
    <t>Full sample (who have had sex)</t>
  </si>
  <si>
    <t>Full sample (who are unmarried/not cohab and have had sex)</t>
  </si>
  <si>
    <t>Ever had sex</t>
  </si>
  <si>
    <t>Age at first sex</t>
  </si>
  <si>
    <t>Ever had a baby</t>
  </si>
  <si>
    <t>Mean difference -0.16 (CI -0.55 to 0.23)</t>
  </si>
  <si>
    <t>81 (Full)</t>
  </si>
  <si>
    <t>131 (Full)</t>
  </si>
  <si>
    <t>Subgroup - Not in exclusive relationship</t>
  </si>
  <si>
    <t>Ever had a baby or fathered a baby</t>
  </si>
  <si>
    <t>Percentage of the time used a condom</t>
  </si>
  <si>
    <t xml:space="preserve">Lifetime STD index (ever been diagnosed with an STD) </t>
  </si>
  <si>
    <t>Lifetime STD index (ever been diagnosed with an STD)</t>
  </si>
  <si>
    <t xml:space="preserve">P-value based on two-tailed t-test. Linear or logistic regressions used with dummy variables for group status, controling for teen mother at birth. 
Figure indicates 598 students included in analysis. Total no of subjects given for this measure = 539. </t>
  </si>
  <si>
    <t>146 (see note)</t>
  </si>
  <si>
    <t>Unsure about sample size. Figure gives # students analyzed (146 treat; 201 control), but total participants for all three groups in Table doesn't match.</t>
  </si>
  <si>
    <t>143?</t>
  </si>
  <si>
    <t>202?</t>
  </si>
  <si>
    <t>P-value based on two-tailed t-test. Linear or logistic regressions used with dummy variables for group status, controling for teen mother at birth.
Sample size for subgroup not given.</t>
  </si>
  <si>
    <t xml:space="preserve">P-value based on two-tailed t-test. Linear or logistic regressions used with dummy variables for group status, controling for teen mother at birth. 
Figure indicates 598 students included in analysis. Total no of subjects given for this measure = 597. </t>
  </si>
  <si>
    <t xml:space="preserve">P-value based on two-tailed t-test. Linear or logistic regressions used with dummy variables for group status, controling for teen mother at birth. 
Figure indicates 598 students included in analysis. Total no of subjects given for this measure = 606. </t>
  </si>
  <si>
    <t xml:space="preserve">P-value based on two-tailed t-test. Linear or logistic regressions used with dummy variables for group status, controling for teen mother at birth. 
Figure indicates 598 students included in analysis. Total no of subjects given for this measure = 520. </t>
  </si>
  <si>
    <t xml:space="preserve">P-value based on two-tailed t-test. Linear or logistic regressions used with dummy variables for group status, controling for teen mother at birth. 
Figure indicates 598 students included in analysis. Total no of subjects given for this measure = 615. </t>
  </si>
  <si>
    <t xml:space="preserve">P-value based on two-tailed t-test. Linear or logistic regressions used with dummy variables for group status, controling for teen mother at birth. 
Figure indicates 598 students included in analysis. Total no of subjects given for this measure = 610. </t>
  </si>
  <si>
    <t>146?</t>
  </si>
  <si>
    <t>201?</t>
  </si>
  <si>
    <t>J. David Hawkins 
Social Development Research Group, School of Social Work, University of Washington
9725 3rd Avenue NE, Suite 401
Seattle, WA 98115
206-543-7655
jdh@u.washington.edu</t>
  </si>
  <si>
    <t>Douglas Kirby 
ETR Associates
dougk@etr.org</t>
  </si>
  <si>
    <t>Lesser, Janna
School of Nursing
Family and Community Health Systems
(210) 567-7033
lesser@uthscsa.edu</t>
  </si>
  <si>
    <t>Had 1 or more sexual intercourse acts without a condom in past 3 months</t>
  </si>
  <si>
    <t>Sample size averaged across all follow ups is not reported. RR is adjusted for baseline measure, time, intervention-maintenance condition, sex, and age over entire follow up period.</t>
  </si>
  <si>
    <r>
      <t xml:space="preserve">Was </t>
    </r>
    <r>
      <rPr>
        <i/>
        <sz val="11"/>
        <color indexed="8"/>
        <rFont val="Calibri"/>
        <family val="2"/>
        <charset val="1"/>
      </rPr>
      <t xml:space="preserve">odds ratio </t>
    </r>
    <r>
      <rPr>
        <sz val="11"/>
        <color indexed="8"/>
        <rFont val="Calibri"/>
        <family val="2"/>
        <charset val="1"/>
      </rPr>
      <t xml:space="preserve">or </t>
    </r>
    <r>
      <rPr>
        <i/>
        <sz val="11"/>
        <color indexed="8"/>
        <rFont val="Calibri"/>
        <family val="2"/>
        <charset val="1"/>
      </rPr>
      <t xml:space="preserve">standardized mean difference </t>
    </r>
    <r>
      <rPr>
        <sz val="11"/>
        <color indexed="8"/>
        <rFont val="Calibri"/>
        <family val="2"/>
        <charset val="1"/>
      </rPr>
      <t xml:space="preserve">provided for  outcome? 
</t>
    </r>
    <r>
      <rPr>
        <b/>
        <sz val="11"/>
        <color indexed="8"/>
        <rFont val="Calibri"/>
        <family val="2"/>
        <charset val="1"/>
      </rPr>
      <t/>
    </r>
  </si>
  <si>
    <t>131 (8-hour)</t>
  </si>
  <si>
    <t>128 (12-hour)</t>
  </si>
  <si>
    <t>Had sexual intercourse in past 3 months</t>
  </si>
  <si>
    <t>97 (8-hour)</t>
  </si>
  <si>
    <t>92 (12-hour)</t>
  </si>
  <si>
    <t>Evaluation report states that outcome is "averaged over  the five follow-up periods" while the article text says "by the 24-month follow-up." Used sample size reported in Table 2 for the 24 month follow up.</t>
  </si>
  <si>
    <t>Not sure about sample size - no sample size averaged over 5 periods is provided. Used numbers provided in Figure listed as "included in primary outcome analyses." Author's RR uses a total of 657 participants. The total used in primary outcome analysis is 649.</t>
  </si>
  <si>
    <t>Not sure about sample size - no sample size averaged over 5 periods is provided. Used numbers provided in Figure listed as "included in primary outcome analyses." Author's RR uses a total of 655 participants. The total used in primary outcome analysis is 649.</t>
  </si>
  <si>
    <t>RR = 0.98 (0.93-1.03)</t>
  </si>
  <si>
    <t>RR = 0.95 (0.90 - 1.00</t>
  </si>
  <si>
    <t xml:space="preserve"> Jemmott, J. B., Jemmott, L. S., &amp; Fong, G. T. (1998). Abstinence and safer sex HIV risk-reduction interventions for African 
American adolescents: A randomized controlled trial. Journal of the American Medical Association, 279(19), 1529–1536</t>
  </si>
  <si>
    <t>Logistic  regression</t>
  </si>
  <si>
    <t>207?</t>
  </si>
  <si>
    <t>213? (see note)</t>
  </si>
  <si>
    <t>Unsure about sample size. Overall 3 month follow up sample size provided but doesn't match other sample sizes on other measures at same follow up.</t>
  </si>
  <si>
    <t>P-value from Chi square test</t>
  </si>
  <si>
    <t>211?</t>
  </si>
  <si>
    <t>204? (see note)</t>
  </si>
  <si>
    <t>Unsure about sample size. Overall 6 month follow up sample size provided but doesn't match other sample sizes on other measures at same follow up.</t>
  </si>
  <si>
    <t>P value from F test</t>
  </si>
  <si>
    <t>200? (see note)</t>
  </si>
  <si>
    <t>REPORTED AS NOT SIGNIFICANT IN EVALUATION SUMMARY - P = 0.02</t>
  </si>
  <si>
    <t>Unsure about sample size. Overall 12month follow up sample size provided but doesn't match other sample sizes on other measures at same follow up.</t>
  </si>
  <si>
    <t>Had unprotected sex in past 3 months</t>
  </si>
  <si>
    <t>216? (see note)</t>
  </si>
  <si>
    <t>207? (see note)</t>
  </si>
  <si>
    <t>It’s Your Game: Keep it Real</t>
  </si>
  <si>
    <t>Log Odds</t>
  </si>
  <si>
    <t>Ever had vaginal sex</t>
  </si>
  <si>
    <t>Probit regression</t>
  </si>
  <si>
    <t>Percentages are raw numbers from discussion section. Multiple analysis methods used.</t>
  </si>
  <si>
    <t>15 - 21 (mean 17.8)</t>
  </si>
  <si>
    <t>Consistent condom use (used condom on every sexual episode) in past 14 days</t>
  </si>
  <si>
    <t>Consistent condom use (used condom on every sexual episode)  in past 60 days</t>
  </si>
  <si>
    <t>Consistent condom use (used condom on every sexual episode)  in past 14 days</t>
  </si>
  <si>
    <t>Chlamydia infection</t>
  </si>
  <si>
    <t>Averaged across 6 and 12 months</t>
  </si>
  <si>
    <t>Can't calculate OR for this outcome because it is averaged across 6- and 12-month follow ups - article provides sample size for 6 month and 12 month follow ups separately (treatment is same, control at 6 mo = 314 and at 12 mo = 316). Probably OR will come out about the same with either numbers. 10-1-12</t>
  </si>
  <si>
    <t xml:space="preserve">Sample size is the # who completed the 12 month follow up. Unclear what sample size is for average over two follow ups. </t>
  </si>
  <si>
    <t>289 (See Note)</t>
  </si>
  <si>
    <t>316 (See Note)</t>
  </si>
  <si>
    <t>Condom use at last vaginal sexual intercourse</t>
  </si>
  <si>
    <t xml:space="preserve">Stan E. Weed, PhD
Director, Institute for Research and Evaluation 
6068 S. Jordan Canal Rd.
Salt Lake City, UT 84129
801-506-3571
weedstan@aol.com
info@instituteresearch.com </t>
  </si>
  <si>
    <t>Adjusted proportions provided only for 6 and 12 month follow ups separately. Sample size is the # who completed the 12 month follow up. Unclear what sample size is for average over two follow ups.</t>
  </si>
  <si>
    <t>Brian Flay
Professor of Public Health
College of Health and Human Sciences, Oregon State University
254 Waldo
Corvallis, OR 97331 
 Brian.Flay@oregonstate.edu</t>
  </si>
  <si>
    <t xml:space="preserve">Dr. Leslie F. Clark
121 Mortimer Jordan Hall
1530 3rd Ave. S.
Birmingham, AL 35294-0022
(205) 934-6020
lclark@bmu.dopm.uab.edu </t>
  </si>
  <si>
    <t>Janet St. Lawrence 
Professor of Psychology
Mississippi State University, Meridian Campus
1000 Highway 19 North
Meridian, MS 39307
Telephone (601) 484-0145
E-mail: jlawrence@meridian.msstate.edu</t>
  </si>
  <si>
    <t>Deborah Koniak-Griffin, EdD, RNC, FAAN 
Section Chair, Health Promotion Sciences
Location: 5-232 Factor Building
Phone: (310) 206-3842 
E-mail: dkoniak@sonnet.ucla.edu</t>
  </si>
  <si>
    <t>Susan Philliber, PhD
Founder, Philliber Associates
Senior Partner
Contact: 845-626-2126
Email: SPhilliber@philliberresearch.com</t>
  </si>
  <si>
    <t>Susan Philliber, PhD
Founder, Philliber Research Associates
Senior Partner
Contact: 845-626-2126
Email: SPhilliber@philliberresearch.com</t>
  </si>
  <si>
    <t>ANTONIA M. VILLARRUEL, PHD, RN, FAAN 
Division of Health Promotion and Risk Reduction (Div. II) Room 4320
University of Michigan School of Nursing
400 North Ingalls Building
Ann Arbor, MI 48109-5482
(734) 615-9696
avillarr@umich.edu</t>
  </si>
  <si>
    <t>Cherrie B Boyer
Professor of Pediatrics, Associate Director for Research and Academic Affairs, Adolescent Medicine
University of California, San Francisco
3333 California Street, Suite 245
San Francisco, CA 94143-0503
(415) 476-9620
BoyerC@peds.ucsf.edu</t>
  </si>
  <si>
    <t>Rotheram-Borus, M.J., Lee, M., Leonard, N., Lin, Y.Y., Franzke, L., Turner, E., Lightfoot, M., &amp; Gwadz, M. (2003). Four-year behavioral outcomes of an intervention for parents living with HIV and their adolescent children. AIDS, 17(8), 1217-1225.</t>
  </si>
  <si>
    <t xml:space="preserve">Mary Rotheram-Borus, Ph.D.
Director, Center for Community Health
Professor, Psychiatry and Biobehavioral Sciences
310-794-8278
rotheram@ucla.edu </t>
  </si>
  <si>
    <t>Susan Tortolero
Director, Center for Health Promotion and Prevention Research
Director, University of Texas Prevention Research Center
The University of Texas‐Houston Health Science Center (UTSHC‐H) School of Public Health (SPH)
7000 Fannin Street, Suite 2080, Houston, TX 77030
(713) 500‐9634
Susan.Tortolero@uth.tmc.edu</t>
  </si>
  <si>
    <t>Sexual initiation</t>
  </si>
  <si>
    <t>Self-report of recent sexual intercourse (recent is not defined)</t>
  </si>
  <si>
    <r>
      <t>Yes - Not d (see comment</t>
    </r>
    <r>
      <rPr>
        <sz val="7.7"/>
        <color indexed="8"/>
        <rFont val="Calibri"/>
        <family val="2"/>
      </rPr>
      <t>)</t>
    </r>
  </si>
  <si>
    <t>Self-report of recent sexual intercourse (recent not defined)</t>
  </si>
  <si>
    <t>5th-8th grade 
(avg age 10.8)</t>
  </si>
  <si>
    <t>Yes - not d (see comment)</t>
  </si>
  <si>
    <r>
      <t xml:space="preserve">P-value and effect size are for the growth, whereas proportions are the end point values for each group.  The authors calculated effect size based on the  "difference in the </t>
    </r>
    <r>
      <rPr>
        <u/>
        <sz val="11"/>
        <color indexed="8"/>
        <rFont val="Calibri"/>
        <family val="2"/>
      </rPr>
      <t>growth</t>
    </r>
    <r>
      <rPr>
        <sz val="11"/>
        <color indexed="8"/>
        <rFont val="Calibri"/>
        <family val="2"/>
        <charset val="1"/>
      </rPr>
      <t xml:space="preserve"> between groups divided by the pooled SD of growth" for contintous outcomes, but for the log-odds outcomes (like sexual intercouse), they divided growth in the log-odds scale by the square root of pi-squared divided by 3, or '=SQRT((3.1416*3.1416)/3)=1.184'</t>
    </r>
  </si>
  <si>
    <t>5th-8th grade 
(mean 10.8 at baseline)</t>
  </si>
  <si>
    <t>7th grade (age 12-14, mean 12)</t>
  </si>
  <si>
    <t>19 weeks</t>
  </si>
  <si>
    <t>Partial OR = 0.3 (adjusted)</t>
  </si>
  <si>
    <t>MIssing</t>
  </si>
  <si>
    <t>Had sexual intercourse in between baseline to follow-up</t>
  </si>
  <si>
    <t>Had sexual intercourse in between post-intervention and follow up</t>
  </si>
  <si>
    <t>Yes (partial OR was provided)</t>
  </si>
  <si>
    <t>Partial OR = 0.3</t>
  </si>
  <si>
    <t>Sample size provided for baseline and follow up period, but not clear what is analysis sample size</t>
  </si>
  <si>
    <t>n.a.</t>
  </si>
  <si>
    <t>Subgroup - Female, Sexually inexperienced at baseline</t>
  </si>
  <si>
    <t>Frequency of sexual intercourse in previous 3 months</t>
  </si>
  <si>
    <t xml:space="preserve">Frequency of sexual intercourse without a condom in previous 3 months </t>
  </si>
  <si>
    <t>Linear multilevel model (Level 1 student, Level 2 school)</t>
  </si>
  <si>
    <t>Logistic multilevel model (Level 1 student, Level 2 school)</t>
  </si>
  <si>
    <t>Only overall sample size provided. Also provides "Group Estimate and SE"</t>
  </si>
  <si>
    <t xml:space="preserve">Only overall sample size provided. </t>
  </si>
  <si>
    <t>High school (90% b/w 14 - 17)</t>
  </si>
  <si>
    <t>Number of sexual partners in previous 3 months</t>
  </si>
  <si>
    <t>Only overall sample size provided. Also given Group Estimate and SE.</t>
  </si>
  <si>
    <t>Number of sexual partners with whom had intercourse without a condom in previous 3 months</t>
  </si>
  <si>
    <t>Use of effective pregnancy prevention method at last intercourse</t>
  </si>
  <si>
    <t>Only overall sample size provided</t>
  </si>
  <si>
    <t>Missg</t>
  </si>
  <si>
    <t>Number of sex partners in last 3 months</t>
  </si>
  <si>
    <t>Frequency of unprotected vaginal intercourse in past 3 months</t>
  </si>
  <si>
    <t>Frequency of condom-protected vaginal intercourse in past 3 months</t>
  </si>
  <si>
    <t>Repeated measures MANOVA (3x4)</t>
  </si>
  <si>
    <t xml:space="preserve">I + M + B group vs I group. Sig multivariate findings on repeated measures were followed by univariate tests to identify specific variable on which differences were present, significant univariate tests were followed by post hoc comparisons. Also provided is an overall F statistic (DFs are 1,159 for time, 5,155 for GoupxTime) and p-value for F test. </t>
  </si>
  <si>
    <t>No sexual activity in past 3 months</t>
  </si>
  <si>
    <t>Averaged across the posttest, 6- and 12-month follow-up</t>
  </si>
  <si>
    <t>Sexually active at baseline</t>
  </si>
  <si>
    <t>Not sexually active at baseline</t>
  </si>
  <si>
    <t>Frequency of condom-protected vaginal intercourse in past 2 months</t>
  </si>
  <si>
    <t>Frequency of unprotected oral intercourse in past 2 months</t>
  </si>
  <si>
    <t>Frequency of unprotected anal intercourse in past 2 months</t>
  </si>
  <si>
    <t>Had sex in past 2 months</t>
  </si>
  <si>
    <t>Bonferroni-Adjusted repeated measures ANOVA</t>
  </si>
  <si>
    <t>F(3,132) = 6.02</t>
  </si>
  <si>
    <t>F(3,132) = 3.25</t>
  </si>
  <si>
    <t>F(3,132) = 3.29</t>
  </si>
  <si>
    <t>2(Group) x 2(Gender) x 4(Time) repeated measures MANOVA conducted to assess overall changes in sexual behavior. Followed with bonferroni-adjusted ANOVA. P-value is from ANOVA.
Means and SD are provided for each follow up individually, but not averaged over 12 months
Wilks lambda = 0.88</t>
  </si>
  <si>
    <t>2(Group) x 2(Gender) x 4(Time) repeated measures MANOVA conducted to assess overall changes in sexual behavior. Followed with bonferroni-adjusted ANOVA. P-value is from ANOVA.  Means and SD are provided for each follow up individually, but not averaged over 12 months.
Wilks lambda = 0.93</t>
  </si>
  <si>
    <t>2(Group) x 2(Gender) x 4(Time) repeated measures MANOVA conducted to assess overall changes in sexual behavior. Followed with bonferroni-adjusted ANOVA. P-value is from ANOVA. Means and SD are provided for each follow up individually, but not averaged over 12 months
Wilks lambda = 0.93</t>
  </si>
  <si>
    <t>Number of sex partners</t>
  </si>
  <si>
    <t>Frequency of unprotected vaginal intercourse in past 2 months</t>
  </si>
  <si>
    <t>Frequency of condom-protected anal intercourse in past 2 months</t>
  </si>
  <si>
    <t>F(3,132) = 0.60</t>
  </si>
  <si>
    <t>F(3,132) = 2.27</t>
  </si>
  <si>
    <t>F(3,132) = 1.45</t>
  </si>
  <si>
    <t>2(Group) x 2(Gender) x 4(Time) repeated measures MANOVA conducted to assess overall changes in sexual behavior. Followed with bonferroni-adjusted ANOVA. P-value is from ANOVA. Means and SD are provided for each follow up individually, but not averaged over 12 months
Wilks lambda = 0.95</t>
  </si>
  <si>
    <t>2(Group) x 2(Gender) x 4(Time) repeated measures MANOVA conducted to assess overall changes in sexual behavior. Followed with bonferroni-adjusted ANOVA. P-value is from ANOVA. Means and SD are provided for each follow up individually, but not averaged over 12 months
Wilks lambda = 0.97</t>
  </si>
  <si>
    <t>2(Group) x 2(Gender) x 4(Time) repeated measures MANOVA conducted to assess overall changes in sexual behavior. Followed with bonferroni-adjusted ANOVA. P-value is from ANOVA. Means and SD are provided for each follow up individually, but not averaged over 12 months
Wilks lambda = 0.99</t>
  </si>
  <si>
    <t>Number of days had coitus in past 3 months</t>
  </si>
  <si>
    <t>Number of coital partners in past 3 months</t>
  </si>
  <si>
    <t>Number of days did not use condom during coitus in past 3 months</t>
  </si>
  <si>
    <t>Had heterosexual anal sex in past 3 months</t>
  </si>
  <si>
    <t>Condition x Gender of Facilitator ANCOVA</t>
  </si>
  <si>
    <t>Also provides 95% CI around difference in adjusted means</t>
  </si>
  <si>
    <t>0.07 (proportion)</t>
  </si>
  <si>
    <t>0.27 (proportion)</t>
  </si>
  <si>
    <t>Proportion described as adjusted mean - okay to use?  Also provides 95% CI around group difference in adjusted means</t>
  </si>
  <si>
    <t>Jemmott, J.B., Jemmott, L.S., Fong, G.T., &amp; Morales, K. H. (2010).  Effectiveness of an HIV/STD Risk-Reduction Intervention for Adolescents When Implemented by Community-Based Organizations:  A Cluster-Randomized Controlled Trial.  American Journal of Public Health, 100(4), 720-726.</t>
  </si>
  <si>
    <t>13-18</t>
  </si>
  <si>
    <t>Averaged across 3, 6, 12 month follow up</t>
  </si>
  <si>
    <t>Frequency of unprotected coitus in past 3 months</t>
  </si>
  <si>
    <t>Frequency of anal intercourse in past 3 months</t>
  </si>
  <si>
    <t>Number of anal intercourse partners in past 3 months</t>
  </si>
  <si>
    <t>D outcome but adjusted mean and SE reported</t>
  </si>
  <si>
    <t>Used a condom every time had vaginal intercourse in past 3 months</t>
  </si>
  <si>
    <t>Frequency of condom use (1 = never, 5 = always)</t>
  </si>
  <si>
    <t>Linear GEE</t>
  </si>
  <si>
    <t>Mean difference = 0.20 (0.02 - 0.39)</t>
  </si>
  <si>
    <t>Mean, SE, sample size provided for baseline and each follow up period, but not clear what is analysis sample size</t>
  </si>
  <si>
    <t>10th-12th grade
(15-18)</t>
  </si>
  <si>
    <t>Coitus in past 3 months</t>
  </si>
  <si>
    <t>Number of days had heterosexual anal sex in past 3 months</t>
  </si>
  <si>
    <t>Number of female anal sex partners</t>
  </si>
  <si>
    <t>Coitus in past 3 months [NOTE: THIS IS NOT INCLUDED IN EVALUATION SUMMARY]</t>
  </si>
  <si>
    <t>Frequency of condom use in past 3 months [NOTE: THIS IS NOT INCLUDED IN EVALUATION SUMMARY]</t>
  </si>
  <si>
    <t>Number of anal sex partners in past 3 months</t>
  </si>
  <si>
    <t>(Tahilin/Kelly) - Used sample sizes reported in PPRER Sharepoint File, but according to f statistics the sample size changes based on outcome, so may not be accurate</t>
  </si>
  <si>
    <t>(Tahilin/Kelly) - Used sample sizes reported in PPRER Sharepoint File, but according to f statistics the sample size changes based on outcome, so may not be accurate
D outcome but reports adjusted mean and SE</t>
  </si>
  <si>
    <t>Condom use at last intercourse</t>
  </si>
  <si>
    <t>Event rate ratio = 1.06 (0.88-1.28)</t>
  </si>
  <si>
    <t>Number of sexual partners in past 3 months [NOTE:  THIS CONFLICTS WITH THE EVALUATION SUMMARY]</t>
  </si>
  <si>
    <t>Number of times had vaginal sex without a condom in past 3 months</t>
  </si>
  <si>
    <t>Repeated measures ANCOVA</t>
  </si>
  <si>
    <t>Number of sexual partners in past 3 months [NOTE:  ARTICLE REPORTS AS SIGNIFICANT - THIS OUTCOME ALSO ON SIG TAB IN WORKBOOK]</t>
  </si>
  <si>
    <t>Yes (in article)</t>
  </si>
  <si>
    <t>Sample size is baseline sample size</t>
  </si>
  <si>
    <t>347 (See note)</t>
  </si>
  <si>
    <t>Sample size is baseline sample size - not sure if accurate</t>
  </si>
  <si>
    <t>This outcome listed as non-sig in evaluation summary, but sig in article</t>
  </si>
  <si>
    <t>13-15</t>
  </si>
  <si>
    <t>Became pregnant</t>
  </si>
  <si>
    <t>Sexually active</t>
  </si>
  <si>
    <t>Post-test (3 years from baseline)</t>
  </si>
  <si>
    <t>Caused a pregnancy</t>
  </si>
  <si>
    <t>&lt;0.05</t>
  </si>
  <si>
    <t xml:space="preserve">Missing </t>
  </si>
  <si>
    <t>130 (See Note)</t>
  </si>
  <si>
    <t>Sample size is at baseline, not sure if accurate for analysis</t>
  </si>
  <si>
    <t>112 (See note)</t>
  </si>
  <si>
    <t>8th-11th grade
(13-17)</t>
  </si>
  <si>
    <t>GEE used to fit generalized linear model to categorical outcome</t>
  </si>
  <si>
    <t>Proportion of days of condom-protected sex in past 3 months</t>
  </si>
  <si>
    <t xml:space="preserve">Consistent condom use in past 3 months (1=always used a condom) </t>
  </si>
  <si>
    <t>Proportion of days of condom-protected vaginal sex in past 3 months</t>
  </si>
  <si>
    <t>Number of vaginal intercourse partners in past 3 months (0 = 1 or none; 1 = 2+)</t>
  </si>
  <si>
    <t>Vaginal intercourse in past 3 months</t>
  </si>
  <si>
    <t>B = 0.02 (-0.07 - 0.12)</t>
  </si>
  <si>
    <t>Sample size is baseline sample size - not sure if accurate for analysis</t>
  </si>
  <si>
    <t xml:space="preserve">Sample size is baseline sample size - not sure if accurate for analysis. Article provides percentages and SE at each follow up point, but not averaged over follow ups. It is possible that author-calculated OR is based on 12 month follow up scores. </t>
  </si>
  <si>
    <t>Subsample - Sexually active at baseline [NOTE - THE IMPLEMENTATION REPORT DOES NOT INDICATE THIS IS SUBSAMPLE]</t>
  </si>
  <si>
    <t>7th-9th grade (11-14)</t>
  </si>
  <si>
    <t>Had vaginal sex in the past 12 months</t>
  </si>
  <si>
    <t>Frequency of vaginal sex in past 12 months</t>
  </si>
  <si>
    <t>Number of vaginal intercourse partners in past 12 months</t>
  </si>
  <si>
    <t>GEE repeated measures logistic regression</t>
  </si>
  <si>
    <t>GEE repeated measures linear regression</t>
  </si>
  <si>
    <t>During program (7th grade)</t>
  </si>
  <si>
    <t>Post-test (8th grade)</t>
  </si>
  <si>
    <t>1 Year (9th grade)</t>
  </si>
  <si>
    <t>Frequency of vaginal sex in past 12 months [NOTE:  IMPLEMENTATION REPORT INDICATES THIS IS SIG, ARTICLE DOES NOT]</t>
  </si>
  <si>
    <t>Number of vaginal intercourse partners in past 12 months [NOTE:  IMPLEMENTATION REPORT INDICATES THIS IS SIG, ARTICLE DOES NOT]</t>
  </si>
  <si>
    <t>11 months post-test</t>
  </si>
  <si>
    <t>Multiple sexual partners since intervention (0 or 1 vs. 2+)</t>
  </si>
  <si>
    <t>Inconsistent condom use in time since intervention (used condoms less than 100% of time)</t>
  </si>
  <si>
    <t>161 (see note)</t>
  </si>
  <si>
    <t>Sample size is at baseline, not sure if appropriate for analysis.  Author calculated OR is calculated with latency held constant at 13 months</t>
  </si>
  <si>
    <t xml:space="preserve">Sample size is at baseline, not sure if appropriate for analysis. </t>
  </si>
  <si>
    <t>Frequency of condom use (scale of 1 = never to 5 = always) [NOTE: THIS OUTCOME REPORTED AS NON SIG IN IMPLEMENTATION REPORT]</t>
  </si>
  <si>
    <t>Subgroup - Sexually active at baseline [NOTE - THE IMPLEMENTATION REPORT DOES NOT INDICATE THIS IS SUBSAMPLE]</t>
  </si>
  <si>
    <t>Logistic regression and Chi Square test of differences between change scores were used for analysis but only raw proportions reported. P value for both tests reported (Chi sq &lt;.001; Logit &lt;.01).  Subgroup is sexually inexperienced at baseline who did not abstain. 
There are two measures of unprotected sex:   did not use b.c. at most recent intercourse, did not use b.c. most or all of the time. Implementation report does not specify which is being reported, Both are significant.</t>
  </si>
  <si>
    <t>Subgroup - Male, Sexually inexperienced at baseline</t>
  </si>
  <si>
    <t>Subgroup - Sexually active at baseline [NOTE - THE IMPLEMENTATION REPORT DOES NOT INDICATE THIS IS SUBSAMPLE OUTCOME]</t>
  </si>
  <si>
    <t>Moderate</t>
  </si>
  <si>
    <t>High</t>
  </si>
  <si>
    <t>Yes (not CI)</t>
  </si>
  <si>
    <t xml:space="preserve"> Tortolero, S. R., Markham, C. M., Fleschler Peskin, M., Shegog, R., Addy, R. C., Escobar-Chavez, S. L., &amp; Baumler, E. (2010). It’s your game: Keep it real: Delaying sexual behavior with an effective middle school program. Journal of Adolescent Health, 46(2), 169–179</t>
  </si>
  <si>
    <t>Nothing</t>
  </si>
  <si>
    <t>Subgroup - Sexually experienced at baseline, no history, safe</t>
  </si>
  <si>
    <t>Subgroup - Sexually experienced at baseline, no history, unsafe</t>
  </si>
  <si>
    <t>Subgroup - Sexually experienced at baseline, history</t>
  </si>
  <si>
    <t>CAN'T CALCULATE (unsure about sample size)</t>
  </si>
  <si>
    <t>311 (see note)</t>
  </si>
  <si>
    <t>352 (see note)</t>
  </si>
  <si>
    <t>193 (see note)</t>
  </si>
  <si>
    <t>Sample size is at baseline, not sure if appropriate for analysis. Author calculated OR is calculated with latency held constant at 13 months</t>
  </si>
  <si>
    <t>55 (see note)</t>
  </si>
  <si>
    <t>40 (see note)</t>
  </si>
  <si>
    <t>24 (see note)</t>
  </si>
  <si>
    <t>Nothing - Because Chi Square test done, counts as adjustment</t>
  </si>
  <si>
    <t>Chi square test of differences counts as adjustment</t>
  </si>
  <si>
    <t>Multiple partners/Number of vaginal intercourse partners in past 3 months (0 = 1 or none; 1 = 2+)</t>
  </si>
  <si>
    <t>Consistently used condomes (used a condom every time had vaginal intercourse in past 3 months)</t>
  </si>
  <si>
    <t>Condom use in last 14 days (%)</t>
  </si>
  <si>
    <t>Condom use in last 60 days (%)</t>
  </si>
  <si>
    <t>24 months</t>
  </si>
  <si>
    <t>Sexual intercourse without using a condom in last 3 mo</t>
  </si>
  <si>
    <t>Consistently used condoms (used a condom every time had vaginal intercourse in past 3 months)</t>
  </si>
  <si>
    <t>Author</t>
  </si>
  <si>
    <t>Chlamydia (biological test - Positive Ct PCR)</t>
  </si>
  <si>
    <t>Diagnosed with STD (self report) in past 3 months - chlamydia, crabs, herpes, warts, gonorrhea, hepatitis B, HIV, syphalis, trichomoniasis</t>
  </si>
  <si>
    <t>Multiple sexual partners (2 or more vs. one or none) in past 5 months</t>
  </si>
  <si>
    <t>Frequency of anal sex (once or twice or more often vs. never) in past 5 months</t>
  </si>
  <si>
    <t>19 weeks from baseline (approx 13 weeks posttest)</t>
  </si>
  <si>
    <t xml:space="preserve">   </t>
  </si>
  <si>
    <t>Flay B.R., Graumlich S., Segawa E., Burns J.L., &amp; Holliday, M.Y. (2004). Effects of 2 prevention programs on high-risk behaviors among African American youth: a randomized trial.  Archives of Pediatrics &amp; Adolescent Medicine,158(4), 377-84.</t>
  </si>
  <si>
    <t>5th-8th grade 
(mean age 10.8)</t>
  </si>
  <si>
    <t>7th grade (mean age 12)</t>
  </si>
  <si>
    <t>Ages 14-18</t>
  </si>
  <si>
    <t>Ages 13-18</t>
  </si>
  <si>
    <t>7th and 8th grade 
(ages 12-14)</t>
  </si>
  <si>
    <t xml:space="preserve">7th-12th grade (mean age 16.7)       </t>
  </si>
  <si>
    <t>Ages 13-15</t>
  </si>
  <si>
    <t>7th-9th grade (ages 11-14)</t>
  </si>
  <si>
    <t xml:space="preserve">Ages 17+ </t>
  </si>
  <si>
    <t>Ages 15-21 (mean age 17.8)</t>
  </si>
  <si>
    <t>7th-9th grade</t>
  </si>
  <si>
    <t>Ages 11-18 (mean age 14.7)</t>
  </si>
  <si>
    <t>6th-7th grade (mean age 12)</t>
  </si>
  <si>
    <t>Under 24 (median age 17.2)</t>
  </si>
  <si>
    <t>Ages 12-19 (mean age 15.5)</t>
  </si>
  <si>
    <t>Ages 12-17</t>
  </si>
  <si>
    <t>Full Sample - Co-ed</t>
  </si>
  <si>
    <t>Full sample - Co-ed</t>
  </si>
  <si>
    <t>Subgroup - Co-ed, sexually inexperienced at baseline</t>
  </si>
  <si>
    <t>Subgroup - Co-ed, sexually active at baseline</t>
  </si>
  <si>
    <t>Subgroup - Co-ed, not sexually active at baseline</t>
  </si>
  <si>
    <t>Subgroup - Co-ed, sexually experienced at baseline</t>
  </si>
  <si>
    <t>Full sample - All male</t>
  </si>
  <si>
    <t xml:space="preserve">Subgroup - Co-ed, sexually active at baseline </t>
  </si>
  <si>
    <t>Full sample - All female</t>
  </si>
  <si>
    <t xml:space="preserve">Subgroup - Co-ed, sexually inexperienced at baseline </t>
  </si>
  <si>
    <t>0.95*</t>
  </si>
  <si>
    <t>0.98*</t>
  </si>
  <si>
    <t>0.84*</t>
  </si>
  <si>
    <t>0.96*</t>
  </si>
  <si>
    <t>8.99*</t>
  </si>
  <si>
    <t>11.63*</t>
  </si>
  <si>
    <t>9.81*</t>
  </si>
  <si>
    <t>3.46*</t>
  </si>
  <si>
    <t>3.04*</t>
  </si>
  <si>
    <t>3.55*</t>
  </si>
  <si>
    <t>3.45*</t>
  </si>
  <si>
    <t>3.52*</t>
  </si>
  <si>
    <t>3.31*</t>
  </si>
  <si>
    <t>3.49*</t>
  </si>
  <si>
    <t>3.18*</t>
  </si>
  <si>
    <t>15.8*</t>
  </si>
  <si>
    <t>14.8*</t>
  </si>
  <si>
    <t>86.71*</t>
  </si>
  <si>
    <t>80.63*</t>
  </si>
  <si>
    <t>85.42*</t>
  </si>
  <si>
    <t>76*</t>
  </si>
  <si>
    <t>48*</t>
  </si>
  <si>
    <t>60*</t>
  </si>
  <si>
    <t>26.5*</t>
  </si>
  <si>
    <t>26.1*</t>
  </si>
  <si>
    <t>20.3*</t>
  </si>
  <si>
    <t>22.1*</t>
  </si>
  <si>
    <t>6.1*</t>
  </si>
  <si>
    <t>5.9*</t>
  </si>
  <si>
    <t>11.7*</t>
  </si>
  <si>
    <t>10.6*</t>
  </si>
  <si>
    <t>19.3*</t>
  </si>
  <si>
    <t>27.2*</t>
  </si>
  <si>
    <t>10.2*</t>
  </si>
  <si>
    <t>14.4*</t>
  </si>
  <si>
    <t>14.6*</t>
  </si>
  <si>
    <t>21.9*</t>
  </si>
  <si>
    <t>18.2*</t>
  </si>
  <si>
    <t>19.9*</t>
  </si>
  <si>
    <t>17.3*</t>
  </si>
  <si>
    <t>24.5*</t>
  </si>
  <si>
    <t>4.8*</t>
  </si>
  <si>
    <t>4.4*</t>
  </si>
  <si>
    <t>6.9*</t>
  </si>
  <si>
    <t>11.3*</t>
  </si>
  <si>
    <t>8.8*</t>
  </si>
  <si>
    <t>8.6*</t>
  </si>
  <si>
    <t>10.9*</t>
  </si>
  <si>
    <t>18.6*</t>
  </si>
  <si>
    <t>33.9*</t>
  </si>
  <si>
    <t>43.2*</t>
  </si>
  <si>
    <t>49.7*</t>
  </si>
  <si>
    <t>39*</t>
  </si>
  <si>
    <t>40.5*</t>
  </si>
  <si>
    <t>30.1*</t>
  </si>
  <si>
    <t>53.3*</t>
  </si>
  <si>
    <t>42.7*</t>
  </si>
  <si>
    <t>40.2*</t>
  </si>
  <si>
    <t>31.9*</t>
  </si>
  <si>
    <t>28.2*</t>
  </si>
  <si>
    <t>51.9*</t>
  </si>
  <si>
    <t>43.5*</t>
  </si>
  <si>
    <t>23.4*</t>
  </si>
  <si>
    <t>29.9*</t>
  </si>
  <si>
    <t>16.5*</t>
  </si>
  <si>
    <t>23.1*</t>
  </si>
  <si>
    <t>15*</t>
  </si>
  <si>
    <t>22.7*</t>
  </si>
  <si>
    <t>55*</t>
  </si>
  <si>
    <t>16.6*</t>
  </si>
  <si>
    <t>10.5*</t>
  </si>
  <si>
    <t>2.9*</t>
  </si>
  <si>
    <t>7.0*</t>
  </si>
  <si>
    <t>27.0*</t>
  </si>
  <si>
    <t>10.3*</t>
  </si>
  <si>
    <t>39.0*</t>
  </si>
  <si>
    <t>59.0*</t>
  </si>
  <si>
    <t>68.0*</t>
  </si>
  <si>
    <t>48.0*</t>
  </si>
  <si>
    <t>43.0*</t>
  </si>
  <si>
    <t>64.0*</t>
  </si>
  <si>
    <t>72.0*</t>
  </si>
  <si>
    <t>51.0*</t>
  </si>
  <si>
    <t>55.0*</t>
  </si>
  <si>
    <t>29.0*</t>
  </si>
  <si>
    <t>52.0*</t>
  </si>
  <si>
    <t xml:space="preserve">55.0* </t>
  </si>
  <si>
    <t xml:space="preserve">40.0* </t>
  </si>
  <si>
    <t xml:space="preserve">24.0* </t>
  </si>
  <si>
    <t>Sample Size (Treatment)</t>
  </si>
  <si>
    <t>Sexual Activity - Recent Sex</t>
  </si>
  <si>
    <t>Outcome (as reported in the study article)</t>
  </si>
  <si>
    <t>Sexual Activity</t>
  </si>
  <si>
    <t>Condom Use - Consistent Condom Use</t>
  </si>
  <si>
    <t>Condom Use - Condom Use at Last Intercourse</t>
  </si>
  <si>
    <t>Condom Use - Sex without a Condom</t>
  </si>
  <si>
    <t>Teen Parent</t>
  </si>
  <si>
    <t>Multiple sexual partners</t>
  </si>
  <si>
    <t>Contraceptive Use</t>
  </si>
  <si>
    <t>Multiple (2 or more) partners in the past 3 mo</t>
  </si>
  <si>
    <t>Sexual Activity - Sexual Initiation</t>
  </si>
  <si>
    <t>Subgroup - Sexually experienced at baseline, no history, safe (all females)</t>
  </si>
  <si>
    <t>Subgroup - Sexually experienced at baseline, no history, unsafe (all females)</t>
  </si>
  <si>
    <t>Subgroup - Sexually inexperienced at baseline (all females)</t>
  </si>
  <si>
    <t>Subgroup - Sexually experienced at baseline, history (all females)</t>
  </si>
  <si>
    <t>Subgroup - Females, sexually inexperienced at baseline</t>
  </si>
  <si>
    <t>Subgroup - Males, sexually inexperienced at baseline</t>
  </si>
  <si>
    <t>Ever fathered a baby</t>
  </si>
  <si>
    <t>Condom use in past 3 mo (5 point scale never to always)</t>
  </si>
  <si>
    <t>Testing positive for an STDs (having any positive test results for gonorrhea, chlamydia, or trichomonas)</t>
  </si>
  <si>
    <t>Post-test</t>
  </si>
  <si>
    <t>1 year (9th grade)</t>
  </si>
  <si>
    <t>18*</t>
  </si>
  <si>
    <t>53*</t>
  </si>
  <si>
    <t>19*</t>
  </si>
  <si>
    <t>60.0*</t>
  </si>
  <si>
    <t>70.0*</t>
  </si>
  <si>
    <t>40.0*</t>
  </si>
  <si>
    <t>50.0*</t>
  </si>
  <si>
    <r>
      <t xml:space="preserve">Flay B.R., Graumlich S., Segawa E., Burns J.L., &amp; Holliday, M.Y. (2004). Effects of 2 prevention programs on high-risk behaviors among African American youth: a randomized trial. </t>
    </r>
    <r>
      <rPr>
        <i/>
        <sz val="11"/>
        <rFont val="Times New Roman"/>
        <family val="1"/>
      </rPr>
      <t xml:space="preserve"> Archives of Pediatrics &amp; Adolescent Medicine,158</t>
    </r>
    <r>
      <rPr>
        <sz val="11"/>
        <rFont val="Times New Roman"/>
        <family val="1"/>
      </rPr>
      <t>(4), 377-84.</t>
    </r>
  </si>
  <si>
    <r>
      <t xml:space="preserve">Clark, L. F., Miller, K. S., Nagy, S. S., Avery, J., Roth, D. L., Liddon, N., &amp; Mukherjee, S. (2005). Adult identity mentoring: Reducing sexual risk for African-American seventh grade students. </t>
    </r>
    <r>
      <rPr>
        <i/>
        <sz val="11"/>
        <rFont val="Times New Roman"/>
        <family val="1"/>
      </rPr>
      <t>Journal of Adolescent Health, Official Publication of the Society for Adolescent Medicine</t>
    </r>
    <r>
      <rPr>
        <sz val="11"/>
        <rFont val="Times New Roman"/>
        <family val="1"/>
      </rPr>
      <t xml:space="preserve">, </t>
    </r>
    <r>
      <rPr>
        <i/>
        <sz val="11"/>
        <rFont val="Times New Roman"/>
        <family val="1"/>
      </rPr>
      <t>37</t>
    </r>
    <r>
      <rPr>
        <sz val="11"/>
        <rFont val="Times New Roman"/>
        <family val="1"/>
      </rPr>
      <t>(4), 337e1-337e10.</t>
    </r>
  </si>
  <si>
    <r>
      <t xml:space="preserve">St. Lawrence, J. S., Crosby, R. A., Brasfield, T. L., &amp; O’Bannon III, R. E. (2002). Reducing STD and HIV risk behavior of substance-dependent adolescents: A randomized controlled trial. </t>
    </r>
    <r>
      <rPr>
        <i/>
        <sz val="11"/>
        <rFont val="Times New Roman"/>
        <family val="1"/>
      </rPr>
      <t>Journal of Consulting and Clinical Psychology, 70</t>
    </r>
    <r>
      <rPr>
        <sz val="11"/>
        <rFont val="Times New Roman"/>
        <family val="1"/>
      </rPr>
      <t>(4), 1010-1021.</t>
    </r>
  </si>
  <si>
    <r>
      <t xml:space="preserve">St. Lawrence, J. S., Brasfield, T. L., Jefferson, K. W., Alleyne, E., O’Bannon, R. E. 3rd, &amp; Shirley, A. (1995). Cognitive-behavioral intervention to reduce African American adolescents’ risk for HIV infection. </t>
    </r>
    <r>
      <rPr>
        <i/>
        <sz val="11"/>
        <rFont val="Times New Roman"/>
        <family val="1"/>
      </rPr>
      <t>Journal of Consulting and Clinical Psychology</t>
    </r>
    <r>
      <rPr>
        <sz val="11"/>
        <rFont val="Times New Roman"/>
        <family val="1"/>
      </rPr>
      <t>, 63(2), 221–237.</t>
    </r>
  </si>
  <si>
    <r>
      <t>Jemmott, J.B., Jemmott, L.S., &amp; Fong, G.T.  (1992).  Reductions in HIV risk-associated behaviors among Black male adolescents: Effects of an AIDS prevention initiative.  </t>
    </r>
    <r>
      <rPr>
        <i/>
        <sz val="11"/>
        <rFont val="Times New Roman"/>
        <family val="1"/>
      </rPr>
      <t>American Journal of Public Health, 82</t>
    </r>
    <r>
      <rPr>
        <sz val="11"/>
        <rFont val="Times New Roman"/>
        <family val="1"/>
      </rPr>
      <t>, 372-377.</t>
    </r>
  </si>
  <si>
    <r>
      <t>Jemmott, J.B., Jemmott, L.S., Fong, G.T., &amp; McCaffree, K.  (1999).  Reducing HIV risk-associated sexual behavior among African American adolescents: Testing the generality of intervention effects. </t>
    </r>
    <r>
      <rPr>
        <i/>
        <sz val="11"/>
        <rFont val="Times New Roman"/>
        <family val="1"/>
      </rPr>
      <t> American Journal of Community Psychology, 27</t>
    </r>
    <r>
      <rPr>
        <sz val="11"/>
        <rFont val="Times New Roman"/>
        <family val="1"/>
      </rPr>
      <t>(2), 161-187.</t>
    </r>
  </si>
  <si>
    <r>
      <t>Jemmott, J.B., Jemmott, L.S., Fong, G.T., &amp; Morales, K. H. (2010).  Effectiveness of an HIV/STD risk-reduction intervention for adolescents when implemented by community-based organizations:  A cluster-randomized controlled trial.  </t>
    </r>
    <r>
      <rPr>
        <i/>
        <sz val="11"/>
        <rFont val="Times New Roman"/>
        <family val="1"/>
      </rPr>
      <t>American Journal of Public Health, 100</t>
    </r>
    <r>
      <rPr>
        <sz val="11"/>
        <rFont val="Times New Roman"/>
        <family val="1"/>
      </rPr>
      <t>(4), 720-726.</t>
    </r>
  </si>
  <si>
    <r>
      <t xml:space="preserve">Koniak-Griffin, D., Lesser, J., Nyamathi, A., Uman, G., Stein, J. A., &amp; Cumberland, W. G. (2003). Project CHARM: An HIV prevention program for adolescent mothers. </t>
    </r>
    <r>
      <rPr>
        <i/>
        <sz val="11"/>
        <rFont val="Times New Roman"/>
        <family val="1"/>
      </rPr>
      <t>Family and Community Health, 26</t>
    </r>
    <r>
      <rPr>
        <sz val="11"/>
        <rFont val="Times New Roman"/>
        <family val="1"/>
      </rPr>
      <t>, 94-107.</t>
    </r>
  </si>
  <si>
    <r>
      <t xml:space="preserve">Philliber, S., Williams Kaye, J., Herrling, S., &amp; West, E. (2002). Preventing pregnancy and improving health care access among teenagers: An evaluation of the Children’s Aid Society–Carrera Program. </t>
    </r>
    <r>
      <rPr>
        <i/>
        <sz val="11"/>
        <rFont val="Times New Roman"/>
        <family val="1"/>
      </rPr>
      <t>Perspectives on Sexual and Reproductive Health, 34</t>
    </r>
    <r>
      <rPr>
        <sz val="11"/>
        <rFont val="Times New Roman"/>
        <family val="1"/>
      </rPr>
      <t>(5), 244–251.</t>
    </r>
  </si>
  <si>
    <r>
      <t>Philliber, S., Williams Kaye, J., Herrling, S., &amp; West, E. (2002). Preventing pregnancy and improving health care access among teenagers: An evaluation of the Children’s Aid Society–Carrera Program.</t>
    </r>
    <r>
      <rPr>
        <i/>
        <sz val="11"/>
        <rFont val="Times New Roman"/>
        <family val="1"/>
      </rPr>
      <t xml:space="preserve"> Perspectives on Sexual and Reproductive Health, 34</t>
    </r>
    <r>
      <rPr>
        <sz val="11"/>
        <rFont val="Times New Roman"/>
        <family val="1"/>
      </rPr>
      <t>(5), 244–251.</t>
    </r>
  </si>
  <si>
    <r>
      <t xml:space="preserve">Villarruel, A. M., Jemmott, J. B., &amp; Jemmott, L. S.  (2006).  A randomized controlled trial testing an HIV prevention intervention for Latino youth.  </t>
    </r>
    <r>
      <rPr>
        <i/>
        <sz val="11"/>
        <rFont val="Times New Roman"/>
        <family val="1"/>
      </rPr>
      <t>Archives of Pediatrics &amp; Adolescent Medicine, 160</t>
    </r>
    <r>
      <rPr>
        <sz val="11"/>
        <rFont val="Times New Roman"/>
        <family val="1"/>
      </rPr>
      <t>, 772-777.</t>
    </r>
  </si>
  <si>
    <r>
      <t>Coyle, K.K., Kirby, D.B., Marin, B.V., Gomez, C.A., &amp; Gregorich, S.E. (2004). Draw the Line/Respect the Line: A randomized trial of a middle school intervention to reduce sexual risk behaviors.</t>
    </r>
    <r>
      <rPr>
        <i/>
        <sz val="11"/>
        <rFont val="Times New Roman"/>
        <family val="1"/>
      </rPr>
      <t xml:space="preserve"> American Journal of Public Health, 94</t>
    </r>
    <r>
      <rPr>
        <sz val="11"/>
        <rFont val="Times New Roman"/>
        <family val="1"/>
      </rPr>
      <t>(5), 843-851.</t>
    </r>
  </si>
  <si>
    <r>
      <t xml:space="preserve">Boyer, C.B., Shafer, M., Shaffer, R.A., Brodine, S.K., Pollack, L.M., Betsinger, ... Schachter, K. (2005). Evaluation of a cognitive-behavioral, group, randomized controlled intervention trial to prevent sexually transmitted infections and unintended pregnancies in young women. </t>
    </r>
    <r>
      <rPr>
        <i/>
        <sz val="11"/>
        <rFont val="Times New Roman"/>
        <family val="1"/>
      </rPr>
      <t>Preventive Medicine, 40</t>
    </r>
    <r>
      <rPr>
        <sz val="11"/>
        <rFont val="Times New Roman"/>
        <family val="1"/>
      </rPr>
      <t>, 420-431.</t>
    </r>
  </si>
  <si>
    <r>
      <t xml:space="preserve">Weed, S. E., Birch, P. J., Ericksen, I. H., &amp; Olsen, J. A. (2011). Testing a predictive model of youth sexual intercourse initiation. </t>
    </r>
    <r>
      <rPr>
        <i/>
        <sz val="11"/>
        <rFont val="Times New Roman"/>
        <family val="1"/>
      </rPr>
      <t>Unpublished manuscript.</t>
    </r>
  </si>
  <si>
    <r>
      <t xml:space="preserve">DiClemente, R.J., Wingood, G.M., Rose, E.S., Sales, J.M., Lang, D.L., Caliendo, A.M., ... Crosby, R.A. (2009). Efficacy of sexual transmitted disease/human immunodeficiency virus sexual risk-reduction intervention for African American adolescent females seeking sexual health services. </t>
    </r>
    <r>
      <rPr>
        <i/>
        <sz val="11"/>
        <rFont val="Times New Roman"/>
        <family val="1"/>
      </rPr>
      <t>Archives of Pediatrics &amp; Adolescent Medicine, 163</t>
    </r>
    <r>
      <rPr>
        <sz val="11"/>
        <rFont val="Times New Roman"/>
        <family val="1"/>
      </rPr>
      <t>(12), 1112-1121.</t>
    </r>
  </si>
  <si>
    <r>
      <t xml:space="preserve"> Tortolero, S. R., Markham, C. M., Fleschler Peskin, M., Shegog, R., Addy, R. C., Escobar-Chavez, S. L., &amp; Baumler, E. (2010). It’s your game: Keep it real: Delaying sexual behavior with an effective middle school program. </t>
    </r>
    <r>
      <rPr>
        <i/>
        <sz val="11"/>
        <rFont val="Times New Roman"/>
        <family val="1"/>
      </rPr>
      <t>Journal of Adolescent Health, 46</t>
    </r>
    <r>
      <rPr>
        <sz val="11"/>
        <rFont val="Times New Roman"/>
        <family val="1"/>
      </rPr>
      <t>(2), 169–179</t>
    </r>
  </si>
  <si>
    <r>
      <t xml:space="preserve"> Jemmott, J. B., Jemmott, L. S., &amp; Fong, G. T. (1998). Abstinence and safer sex HIV risk-reduction interventions for African 
American adolescents: A randomized controlled trial. </t>
    </r>
    <r>
      <rPr>
        <i/>
        <sz val="11"/>
        <rFont val="Times New Roman"/>
        <family val="1"/>
      </rPr>
      <t>Journal of the American Medical Association, 279(</t>
    </r>
    <r>
      <rPr>
        <sz val="11"/>
        <rFont val="Times New Roman"/>
        <family val="1"/>
      </rPr>
      <t>19), 1529–1536.</t>
    </r>
  </si>
  <si>
    <r>
      <t xml:space="preserve">Jemmott, J. B., III, Jemmott, L. S., &amp; Fong, G. T. (2010). Efficacy of a theory-based abstinence-only intervention over 24 months: A randomized controlled trial with young adolescents. </t>
    </r>
    <r>
      <rPr>
        <i/>
        <sz val="11"/>
        <rFont val="Times New Roman"/>
        <family val="1"/>
      </rPr>
      <t>Archives of Pediatrics &amp; Adolescent Medicine, 164</t>
    </r>
    <r>
      <rPr>
        <sz val="11"/>
        <rFont val="Times New Roman"/>
        <family val="1"/>
      </rPr>
      <t>(2), 152-159.</t>
    </r>
  </si>
  <si>
    <r>
      <t xml:space="preserve">Hawkins, J. D., Catalano, R. F., Kosterman, R., Abbott, R., &amp; Hill, K. G. (1999). Preventing adolescent health-risk behaviors by strengthening protection during childhood. </t>
    </r>
    <r>
      <rPr>
        <i/>
        <sz val="11"/>
        <rFont val="Times New Roman"/>
        <family val="1"/>
      </rPr>
      <t>Archives of Pediatrics &amp; Adolescent Medicine, 153</t>
    </r>
    <r>
      <rPr>
        <sz val="11"/>
        <rFont val="Times New Roman"/>
        <family val="1"/>
      </rPr>
      <t>(3), 226-234.</t>
    </r>
  </si>
  <si>
    <r>
      <t xml:space="preserve">Lonczak, H. S., Abbott, R. D., Hawkins, J. D., Kosterman, R., &amp; Catalano, R. F. (2002). Effects of the Seattle Social Development Project on sexual behavior, pregnancy, birth, and sexually transmitted disease outcomes by age 21 years. </t>
    </r>
    <r>
      <rPr>
        <i/>
        <sz val="11"/>
        <rFont val="Times New Roman"/>
        <family val="1"/>
      </rPr>
      <t>Archives of Pediatrics &amp; Adolescent Medicine, 156</t>
    </r>
    <r>
      <rPr>
        <sz val="11"/>
        <rFont val="Times New Roman"/>
        <family val="1"/>
      </rPr>
      <t>(5), 438.</t>
    </r>
  </si>
  <si>
    <r>
      <t xml:space="preserve">Hawkins, J. D., Kosterman, R., Catalano, R. F., Hill, K. G., &amp; Abbott, R. D. (2008). Effects of social development intervention in childhood 15 years later. </t>
    </r>
    <r>
      <rPr>
        <i/>
        <sz val="11"/>
        <rFont val="Times New Roman"/>
        <family val="1"/>
      </rPr>
      <t>Archives of Pediatrics &amp; Adolescent Medicine, 162</t>
    </r>
    <r>
      <rPr>
        <sz val="11"/>
        <rFont val="Times New Roman"/>
        <family val="1"/>
      </rPr>
      <t>(12), 1133-1141.</t>
    </r>
  </si>
  <si>
    <r>
      <t xml:space="preserve">Magura, S., Kang, S. Y., &amp; Shapiro, J. L. (1994). Outcomes of intensive AIDS education for male adolescent drug users in jail. </t>
    </r>
    <r>
      <rPr>
        <i/>
        <sz val="11"/>
        <rFont val="Times New Roman"/>
        <family val="1"/>
      </rPr>
      <t>The Journal of Adolescent Health, 15</t>
    </r>
    <r>
      <rPr>
        <sz val="11"/>
        <rFont val="Times New Roman"/>
        <family val="1"/>
      </rPr>
      <t>(6), 457–463.</t>
    </r>
  </si>
  <si>
    <r>
      <t xml:space="preserve">Kirby, D. B., Baumler, E., &amp; Coyle, K. K. (2011). The impact of “Safer Choices” on condom and contraceptive use among sexually experienced students at baseline. </t>
    </r>
    <r>
      <rPr>
        <i/>
        <sz val="11"/>
        <rFont val="Times New Roman"/>
        <family val="1"/>
      </rPr>
      <t>Unpublished manuscript.</t>
    </r>
  </si>
  <si>
    <r>
      <t xml:space="preserve">Shrier, L.A., Ancheta, R., Goodman, E., Chiou, V.M., Lyden, M.R., &amp; Emans, S.J. (2001). Randomized controlled trial of a safer sex intervention for high-risk adolescent girls. </t>
    </r>
    <r>
      <rPr>
        <i/>
        <sz val="11"/>
        <rFont val="Times New Roman"/>
        <family val="1"/>
      </rPr>
      <t>Archives of Pediatrics &amp; Adolescent Medicine, 155</t>
    </r>
    <r>
      <rPr>
        <sz val="11"/>
        <rFont val="Times New Roman"/>
        <family val="1"/>
      </rPr>
      <t>(1), 73-9.</t>
    </r>
  </si>
  <si>
    <r>
      <t>Bryan, A.D., Schmiege, S.J., &amp; M.R. Broaddus. (2009). HIV risk reduction among detained adolescents: A randomized, controlled trial.</t>
    </r>
    <r>
      <rPr>
        <i/>
        <sz val="11"/>
        <rFont val="Times New Roman"/>
        <family val="1"/>
      </rPr>
      <t xml:space="preserve"> Pediatrics, 124</t>
    </r>
    <r>
      <rPr>
        <sz val="11"/>
        <rFont val="Times New Roman"/>
        <family val="1"/>
      </rPr>
      <t>(6), e1180-e1188.</t>
    </r>
  </si>
  <si>
    <r>
      <t xml:space="preserve">DiClemente, R. J., Wingood, G. M., Harrington, K. F., Lang, D. L., Davies, S. L., Hook III, E. W., ... &amp; Robillard, A. (2004). Efficacy of an HIV prevention intervention for African American adolescent girls: a randomized controlled trial. </t>
    </r>
    <r>
      <rPr>
        <i/>
        <sz val="11"/>
        <rFont val="Times New Roman"/>
        <family val="1"/>
      </rPr>
      <t>JAMA</t>
    </r>
    <r>
      <rPr>
        <sz val="11"/>
        <rFont val="Times New Roman"/>
        <family val="1"/>
      </rPr>
      <t>, </t>
    </r>
    <r>
      <rPr>
        <i/>
        <sz val="11"/>
        <rFont val="Times New Roman"/>
        <family val="1"/>
      </rPr>
      <t>292</t>
    </r>
    <r>
      <rPr>
        <sz val="11"/>
        <rFont val="Times New Roman"/>
        <family val="1"/>
      </rPr>
      <t>(2), 171-179.</t>
    </r>
  </si>
  <si>
    <r>
      <t xml:space="preserve">Jemmott, J. B., Jemmott, L. S., Braverman, P. K., &amp; Fong, G. T. (2005). HIV/STD risk reduction interventions for African American and Latino adolescent girls at an adolescent medicine clinic: A randomized controlled trial. </t>
    </r>
    <r>
      <rPr>
        <i/>
        <sz val="11"/>
        <rFont val="Times New Roman"/>
        <family val="1"/>
      </rPr>
      <t>Archives of Pediatrics &amp; Adolescent Medicine, 159</t>
    </r>
    <r>
      <rPr>
        <sz val="11"/>
        <rFont val="Times New Roman"/>
        <family val="1"/>
      </rPr>
      <t>(5) 440–449.</t>
    </r>
  </si>
  <si>
    <r>
      <t xml:space="preserve">Sikkema K. J., Anderson, E. S., Kelly, J. A., Winett, R. A., Gore-Felton, C., Roffman, R. A., ... Brondino. M. J. (2005). Outcomes of a randomized, controlled community-level HIV prevention intervention for adolescents in low-income housing developments. </t>
    </r>
    <r>
      <rPr>
        <i/>
        <sz val="11"/>
        <rFont val="Times New Roman"/>
        <family val="1"/>
      </rPr>
      <t>AIDS, 19</t>
    </r>
    <r>
      <rPr>
        <sz val="11"/>
        <rFont val="Times New Roman"/>
        <family val="1"/>
      </rPr>
      <t>(14), 1509–1516.</t>
    </r>
  </si>
  <si>
    <r>
      <t xml:space="preserve">Allen, J. P., Philliber, S., Herrling, S., &amp; Kuperminc, G. P. (1997). Preventing teen pregnancy and academic failure: Experimental evaluation of a developmentally based approach. </t>
    </r>
    <r>
      <rPr>
        <i/>
        <sz val="11"/>
        <rFont val="Times New Roman"/>
        <family val="1"/>
      </rPr>
      <t>Child Development, 68</t>
    </r>
    <r>
      <rPr>
        <sz val="11"/>
        <rFont val="Times New Roman"/>
        <family val="1"/>
      </rPr>
      <t>(4), 729-742.</t>
    </r>
  </si>
  <si>
    <r>
      <t xml:space="preserve">Downs, J. S., Murray, P. J., Bruine de Bruin, W., Penrose, J., Palmgren, C., &amp; Fischhoff, B. (2004). Interactive video behavioral intervention to reduce adolescent females’ STD risk: A randomized controlled trial. </t>
    </r>
    <r>
      <rPr>
        <i/>
        <sz val="11"/>
        <rFont val="Times New Roman"/>
        <family val="1"/>
      </rPr>
      <t>Social Science &amp; Medicine, 59</t>
    </r>
    <r>
      <rPr>
        <sz val="11"/>
        <rFont val="Times New Roman"/>
        <family val="1"/>
      </rPr>
      <t>(8), 1561-1572.</t>
    </r>
  </si>
  <si>
    <t>SD (Comparison)</t>
  </si>
  <si>
    <t>SD (Treatment)</t>
  </si>
  <si>
    <t>Sample Size
(Comparison)</t>
  </si>
  <si>
    <t>Outcome Domain</t>
  </si>
  <si>
    <r>
      <t xml:space="preserve"> Jemmott, J. B., Jemmott, L. S., &amp; Fong, G. T. (1998). Abstinence and safer sex HIV risk-reduction interventions for African American adolescents: A randomized controlled trial. </t>
    </r>
    <r>
      <rPr>
        <i/>
        <sz val="11"/>
        <rFont val="Times New Roman"/>
        <family val="1"/>
      </rPr>
      <t>Journal of the American Medical Association, 279(</t>
    </r>
    <r>
      <rPr>
        <sz val="11"/>
        <rFont val="Times New Roman"/>
        <family val="1"/>
      </rPr>
      <t>19), 1529–1536.</t>
    </r>
  </si>
  <si>
    <t>Number of lifetime sexual partners (0-5, 6 or more)</t>
  </si>
  <si>
    <t>Birth</t>
  </si>
  <si>
    <t>21.1*</t>
  </si>
  <si>
    <t>24.0*</t>
  </si>
  <si>
    <r>
      <t xml:space="preserve">Continuous or Dichotomous Outcome </t>
    </r>
    <r>
      <rPr>
        <sz val="11"/>
        <color indexed="8"/>
        <rFont val="Times New Roman"/>
        <family val="1"/>
      </rPr>
      <t>(means reported for continuous outcomes; percentages reported for dichotomous outcomes)</t>
    </r>
  </si>
  <si>
    <t>12.40*</t>
  </si>
  <si>
    <t xml:space="preserve">Study Reference </t>
  </si>
  <si>
    <r>
      <t xml:space="preserve">Follow-Up Time </t>
    </r>
    <r>
      <rPr>
        <vertAlign val="subscript"/>
        <sz val="11"/>
        <color indexed="8"/>
        <rFont val="Times New Roman"/>
        <family val="1"/>
      </rPr>
      <t>1</t>
    </r>
    <r>
      <rPr>
        <sz val="11"/>
        <color indexed="8"/>
        <rFont val="Times New Roman"/>
        <family val="1"/>
      </rPr>
      <t>Outcome was averaged over time in original study article.</t>
    </r>
  </si>
  <si>
    <r>
      <t>12 months</t>
    </r>
    <r>
      <rPr>
        <vertAlign val="subscript"/>
        <sz val="11"/>
        <rFont val="Times New Roman"/>
        <family val="1"/>
      </rPr>
      <t>1</t>
    </r>
  </si>
  <si>
    <r>
      <t>3 months</t>
    </r>
    <r>
      <rPr>
        <vertAlign val="subscript"/>
        <sz val="11"/>
        <rFont val="Times New Roman"/>
        <family val="1"/>
      </rPr>
      <t>1</t>
    </r>
  </si>
  <si>
    <r>
      <t>6 months</t>
    </r>
    <r>
      <rPr>
        <vertAlign val="subscript"/>
        <sz val="11"/>
        <rFont val="Times New Roman"/>
        <family val="1"/>
      </rPr>
      <t>1</t>
    </r>
  </si>
  <si>
    <r>
      <t>18 months</t>
    </r>
    <r>
      <rPr>
        <vertAlign val="subscript"/>
        <sz val="11"/>
        <rFont val="Times New Roman"/>
        <family val="1"/>
      </rPr>
      <t>1</t>
    </r>
  </si>
  <si>
    <r>
      <t>24 months</t>
    </r>
    <r>
      <rPr>
        <vertAlign val="subscript"/>
        <sz val="11"/>
        <rFont val="Times New Roman"/>
        <family val="1"/>
      </rPr>
      <t>1</t>
    </r>
  </si>
  <si>
    <t>Effect Size (Cohen's d for Continuous outcomes, Odds Ratio for Dichotomous outcomes)</t>
  </si>
  <si>
    <t>Source of Effect Size</t>
  </si>
  <si>
    <t>Full sample or subgroup</t>
  </si>
  <si>
    <r>
      <t xml:space="preserve">Percentage "Yes" to Outcome or Mean of Outcome (Treatment) 
</t>
    </r>
    <r>
      <rPr>
        <sz val="11"/>
        <color indexed="8"/>
        <rFont val="Times New Roman"/>
        <family val="1"/>
      </rPr>
      <t xml:space="preserve">*indicates adjusted value
</t>
    </r>
    <r>
      <rPr>
        <vertAlign val="subscript"/>
        <sz val="11"/>
        <color indexed="8"/>
        <rFont val="Times New Roman"/>
        <family val="1"/>
      </rPr>
      <t/>
    </r>
  </si>
  <si>
    <r>
      <t xml:space="preserve">Percentage "Yes" to Outcome or Mean of Outcome  (Comparison) 
</t>
    </r>
    <r>
      <rPr>
        <sz val="11"/>
        <color indexed="8"/>
        <rFont val="Times New Roman"/>
        <family val="1"/>
      </rPr>
      <t xml:space="preserve">*indicates adjusted value
</t>
    </r>
    <r>
      <rPr>
        <vertAlign val="subscript"/>
        <sz val="11"/>
        <color indexed="8"/>
        <rFont val="Times New Roman"/>
        <family val="1"/>
      </rPr>
      <t/>
    </r>
  </si>
  <si>
    <t>Calculated by Child Trends</t>
  </si>
  <si>
    <t>n/a</t>
  </si>
  <si>
    <t>10th-12th grade 
(ages 15-18)</t>
  </si>
  <si>
    <t>8th-11th grade 
(ages 13-17)</t>
  </si>
  <si>
    <t>6th-7th grade 
(mean age 11.8)</t>
  </si>
  <si>
    <t>6th-7th grade 
(mean age 11.9)</t>
  </si>
  <si>
    <t>Incarcerated males ages 16-19 (median age 17.8)</t>
  </si>
  <si>
    <t>7th-8th grade 
(ages 12-14 )</t>
  </si>
  <si>
    <t>¡Cuídate!</t>
  </si>
  <si>
    <t>Making a Difference!</t>
  </si>
  <si>
    <t>Making Proud Choices!</t>
  </si>
</sst>
</file>

<file path=xl/styles.xml><?xml version="1.0" encoding="utf-8"?>
<styleSheet xmlns="http://schemas.openxmlformats.org/spreadsheetml/2006/main">
  <numFmts count="1">
    <numFmt numFmtId="164" formatCode="0.0"/>
  </numFmts>
  <fonts count="18">
    <font>
      <sz val="10"/>
      <name val="Arial"/>
      <family val="2"/>
    </font>
    <font>
      <sz val="11"/>
      <color theme="1"/>
      <name val="Calibri"/>
      <family val="2"/>
      <scheme val="minor"/>
    </font>
    <font>
      <sz val="11"/>
      <color indexed="8"/>
      <name val="Calibri"/>
      <family val="2"/>
      <charset val="1"/>
    </font>
    <font>
      <i/>
      <sz val="11"/>
      <color indexed="8"/>
      <name val="Calibri"/>
      <family val="2"/>
      <charset val="1"/>
    </font>
    <font>
      <b/>
      <sz val="11"/>
      <color indexed="8"/>
      <name val="Calibri"/>
      <family val="2"/>
      <charset val="1"/>
    </font>
    <font>
      <sz val="11"/>
      <name val="Calibri"/>
      <family val="2"/>
      <charset val="1"/>
    </font>
    <font>
      <sz val="10"/>
      <color indexed="8"/>
      <name val="Calibri"/>
      <family val="2"/>
      <charset val="1"/>
    </font>
    <font>
      <sz val="7.7"/>
      <color indexed="8"/>
      <name val="Calibri"/>
      <family val="2"/>
    </font>
    <font>
      <u/>
      <sz val="11"/>
      <color indexed="8"/>
      <name val="Calibri"/>
      <family val="2"/>
    </font>
    <font>
      <sz val="10"/>
      <name val="Arial"/>
      <family val="2"/>
    </font>
    <font>
      <b/>
      <sz val="11"/>
      <color indexed="8"/>
      <name val="Times New Roman"/>
      <family val="1"/>
    </font>
    <font>
      <sz val="11"/>
      <color indexed="8"/>
      <name val="Times New Roman"/>
      <family val="1"/>
    </font>
    <font>
      <b/>
      <sz val="11"/>
      <name val="Times New Roman"/>
      <family val="1"/>
    </font>
    <font>
      <sz val="11"/>
      <name val="Times New Roman"/>
      <family val="1"/>
    </font>
    <font>
      <i/>
      <sz val="11"/>
      <name val="Times New Roman"/>
      <family val="1"/>
    </font>
    <font>
      <vertAlign val="subscript"/>
      <sz val="11"/>
      <color indexed="8"/>
      <name val="Times New Roman"/>
      <family val="1"/>
    </font>
    <font>
      <vertAlign val="subscript"/>
      <sz val="11"/>
      <name val="Times New Roman"/>
      <family val="1"/>
    </font>
    <font>
      <i/>
      <sz val="11"/>
      <color rgb="FF000000"/>
      <name val="Times New Roman"/>
      <family val="1"/>
    </font>
  </fonts>
  <fills count="24">
    <fill>
      <patternFill patternType="none"/>
    </fill>
    <fill>
      <patternFill patternType="gray125"/>
    </fill>
    <fill>
      <patternFill patternType="solid">
        <fgColor indexed="22"/>
        <bgColor indexed="44"/>
      </patternFill>
    </fill>
    <fill>
      <patternFill patternType="solid">
        <fgColor indexed="9"/>
        <bgColor indexed="26"/>
      </patternFill>
    </fill>
    <fill>
      <patternFill patternType="solid">
        <fgColor indexed="31"/>
        <bgColor indexed="22"/>
      </patternFill>
    </fill>
    <fill>
      <patternFill patternType="solid">
        <fgColor indexed="26"/>
        <bgColor indexed="9"/>
      </patternFill>
    </fill>
    <fill>
      <patternFill patternType="solid">
        <fgColor theme="9" tint="0.79998168889431442"/>
        <bgColor indexed="26"/>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22"/>
      </patternFill>
    </fill>
    <fill>
      <patternFill patternType="solid">
        <fgColor theme="4" tint="0.59999389629810485"/>
        <bgColor indexed="64"/>
      </patternFill>
    </fill>
    <fill>
      <patternFill patternType="solid">
        <fgColor theme="6" tint="0.79998168889431442"/>
        <bgColor indexed="9"/>
      </patternFill>
    </fill>
    <fill>
      <patternFill patternType="solid">
        <fgColor theme="7" tint="0.39997558519241921"/>
        <bgColor indexed="44"/>
      </patternFill>
    </fill>
    <fill>
      <patternFill patternType="solid">
        <fgColor rgb="FFFFFF00"/>
        <bgColor indexed="64"/>
      </patternFill>
    </fill>
    <fill>
      <patternFill patternType="solid">
        <fgColor rgb="FFFFFF00"/>
        <bgColor indexed="26"/>
      </patternFill>
    </fill>
    <fill>
      <patternFill patternType="solid">
        <fgColor rgb="FFFFFF00"/>
        <bgColor indexed="22"/>
      </patternFill>
    </fill>
    <fill>
      <patternFill patternType="solid">
        <fgColor rgb="FFFFFF00"/>
        <bgColor indexed="9"/>
      </patternFill>
    </fill>
    <fill>
      <patternFill patternType="solid">
        <fgColor theme="9" tint="0.79998168889431442"/>
        <bgColor indexed="44"/>
      </patternFill>
    </fill>
    <fill>
      <patternFill patternType="solid">
        <fgColor theme="5" tint="0.79998168889431442"/>
        <bgColor indexed="9"/>
      </patternFill>
    </fill>
    <fill>
      <patternFill patternType="solid">
        <fgColor theme="5" tint="0.39997558519241921"/>
        <bgColor indexed="22"/>
      </patternFill>
    </fill>
    <fill>
      <patternFill patternType="solid">
        <fgColor theme="4" tint="0.39997558519241921"/>
        <bgColor indexed="22"/>
      </patternFill>
    </fill>
    <fill>
      <patternFill patternType="solid">
        <fgColor theme="0" tint="-0.249977111117893"/>
        <bgColor indexed="64"/>
      </patternFill>
    </fill>
    <fill>
      <patternFill patternType="solid">
        <fgColor theme="0" tint="-0.249977111117893"/>
        <b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9" fillId="0" borderId="0" applyFont="0" applyFill="0" applyBorder="0" applyAlignment="0" applyProtection="0"/>
    <xf numFmtId="0" fontId="1" fillId="0" borderId="0"/>
  </cellStyleXfs>
  <cellXfs count="56">
    <xf numFmtId="0" fontId="0" fillId="0" borderId="0" xfId="0"/>
    <xf numFmtId="0" fontId="2" fillId="0" borderId="0" xfId="1" applyFont="1" applyFill="1" applyAlignment="1">
      <alignment horizontal="center" vertical="center" wrapText="1"/>
    </xf>
    <xf numFmtId="0" fontId="2" fillId="2" borderId="0" xfId="1" applyFont="1" applyFill="1" applyAlignment="1">
      <alignment horizontal="center" vertical="center" wrapText="1"/>
    </xf>
    <xf numFmtId="0" fontId="2" fillId="0" borderId="0" xfId="1" applyFont="1" applyAlignment="1">
      <alignment horizontal="center" vertical="center" wrapText="1"/>
    </xf>
    <xf numFmtId="49" fontId="2" fillId="0" borderId="0" xfId="1" applyNumberFormat="1" applyFont="1" applyFill="1" applyAlignment="1">
      <alignment horizontal="center" vertical="center" wrapText="1"/>
    </xf>
    <xf numFmtId="0" fontId="2" fillId="0" borderId="0" xfId="1" applyNumberFormat="1" applyFont="1" applyFill="1" applyAlignment="1">
      <alignment horizontal="center" vertical="center" wrapText="1"/>
    </xf>
    <xf numFmtId="0" fontId="6" fillId="0" borderId="0" xfId="1" applyFont="1" applyFill="1" applyAlignment="1">
      <alignment horizontal="center" vertical="center" wrapText="1"/>
    </xf>
    <xf numFmtId="0" fontId="2" fillId="6" borderId="0" xfId="1" applyFont="1" applyFill="1" applyAlignment="1">
      <alignment horizontal="center" vertical="center" wrapText="1"/>
    </xf>
    <xf numFmtId="0" fontId="2" fillId="7" borderId="0" xfId="1" applyFont="1" applyFill="1" applyAlignment="1">
      <alignment horizontal="center" vertical="center" wrapText="1"/>
    </xf>
    <xf numFmtId="0" fontId="2" fillId="8" borderId="0" xfId="1" applyFont="1" applyFill="1" applyAlignment="1">
      <alignment horizontal="center" vertical="center" wrapText="1"/>
    </xf>
    <xf numFmtId="0" fontId="2" fillId="9" borderId="0" xfId="1" applyFont="1" applyFill="1" applyAlignment="1">
      <alignment horizontal="center" vertical="center" wrapText="1"/>
    </xf>
    <xf numFmtId="0" fontId="2" fillId="10" borderId="0" xfId="1" applyFont="1" applyFill="1" applyAlignment="1">
      <alignment horizontal="center" vertical="center" wrapText="1"/>
    </xf>
    <xf numFmtId="0" fontId="2" fillId="11" borderId="0" xfId="1" applyFont="1" applyFill="1" applyAlignment="1">
      <alignment horizontal="center" vertical="center" wrapText="1"/>
    </xf>
    <xf numFmtId="0" fontId="5" fillId="10" borderId="0" xfId="1" applyFont="1" applyFill="1" applyAlignment="1">
      <alignment horizontal="center" vertical="center" wrapText="1"/>
    </xf>
    <xf numFmtId="0" fontId="2" fillId="12" borderId="0" xfId="1" applyFont="1" applyFill="1" applyAlignment="1">
      <alignment horizontal="center" vertical="center" wrapText="1"/>
    </xf>
    <xf numFmtId="0" fontId="3" fillId="10" borderId="0" xfId="1" applyFont="1" applyFill="1" applyAlignment="1">
      <alignment horizontal="center" vertical="center" wrapText="1"/>
    </xf>
    <xf numFmtId="0" fontId="3" fillId="12" borderId="0" xfId="1" applyFont="1" applyFill="1" applyAlignment="1">
      <alignment horizontal="center" vertical="center" wrapText="1"/>
    </xf>
    <xf numFmtId="0" fontId="2" fillId="13" borderId="0" xfId="1" applyFont="1" applyFill="1" applyAlignment="1">
      <alignment horizontal="center" vertical="center" wrapText="1"/>
    </xf>
    <xf numFmtId="14" fontId="2" fillId="0" borderId="0" xfId="1" applyNumberFormat="1" applyFont="1" applyFill="1" applyAlignment="1">
      <alignment horizontal="center" vertical="center" wrapText="1"/>
    </xf>
    <xf numFmtId="0" fontId="2" fillId="14" borderId="0" xfId="1" applyFont="1" applyFill="1" applyAlignment="1">
      <alignment horizontal="center" vertical="center" wrapText="1"/>
    </xf>
    <xf numFmtId="0" fontId="2" fillId="18" borderId="0" xfId="1" applyFont="1" applyFill="1" applyAlignment="1">
      <alignment horizontal="center" vertical="center" wrapText="1"/>
    </xf>
    <xf numFmtId="0" fontId="3" fillId="19" borderId="0" xfId="1" applyFont="1" applyFill="1" applyAlignment="1">
      <alignment horizontal="center" vertical="center" wrapText="1"/>
    </xf>
    <xf numFmtId="0" fontId="2" fillId="19" borderId="0" xfId="1" applyFont="1" applyFill="1" applyAlignment="1">
      <alignment horizontal="center" vertical="center" wrapText="1"/>
    </xf>
    <xf numFmtId="9" fontId="2" fillId="9" borderId="0" xfId="1" applyNumberFormat="1" applyFont="1" applyFill="1" applyAlignment="1">
      <alignment horizontal="center" vertical="center" wrapText="1"/>
    </xf>
    <xf numFmtId="10" fontId="2" fillId="9" borderId="0" xfId="1" applyNumberFormat="1" applyFont="1" applyFill="1" applyAlignment="1">
      <alignment horizontal="center" vertical="center" wrapText="1"/>
    </xf>
    <xf numFmtId="0" fontId="2" fillId="3" borderId="0" xfId="1" applyFont="1" applyFill="1" applyAlignment="1">
      <alignment horizontal="center" vertical="center" wrapText="1"/>
    </xf>
    <xf numFmtId="0" fontId="2" fillId="4" borderId="0" xfId="1" applyFont="1" applyFill="1" applyAlignment="1">
      <alignment horizontal="center" vertical="center" wrapText="1"/>
    </xf>
    <xf numFmtId="0" fontId="2" fillId="5" borderId="0" xfId="1" applyFont="1" applyFill="1" applyAlignment="1">
      <alignment horizontal="center" vertical="center" wrapText="1"/>
    </xf>
    <xf numFmtId="0" fontId="2" fillId="15" borderId="0" xfId="1" applyFont="1" applyFill="1" applyAlignment="1">
      <alignment horizontal="center" vertical="center" wrapText="1"/>
    </xf>
    <xf numFmtId="0" fontId="2" fillId="16" borderId="0" xfId="1" applyFont="1" applyFill="1" applyAlignment="1">
      <alignment horizontal="center" vertical="center" wrapText="1"/>
    </xf>
    <xf numFmtId="0" fontId="2" fillId="17" borderId="0" xfId="1" applyFont="1" applyFill="1" applyAlignment="1">
      <alignment horizontal="center" vertical="center" wrapText="1"/>
    </xf>
    <xf numFmtId="0" fontId="2" fillId="0" borderId="0" xfId="1" applyFont="1"/>
    <xf numFmtId="0" fontId="2" fillId="8" borderId="0" xfId="2" applyNumberFormat="1" applyFont="1" applyFill="1" applyAlignment="1">
      <alignment horizontal="center" vertical="center" wrapText="1"/>
    </xf>
    <xf numFmtId="0" fontId="2" fillId="8" borderId="0" xfId="1" applyNumberFormat="1" applyFont="1" applyFill="1" applyAlignment="1">
      <alignment horizontal="center" vertical="center" wrapText="1"/>
    </xf>
    <xf numFmtId="49" fontId="2" fillId="14" borderId="0" xfId="1" applyNumberFormat="1" applyFont="1" applyFill="1" applyAlignment="1">
      <alignment horizontal="center" vertical="center" wrapText="1"/>
    </xf>
    <xf numFmtId="0" fontId="2" fillId="20" borderId="0" xfId="1" applyFont="1" applyFill="1" applyAlignment="1">
      <alignment horizontal="center" vertical="center" wrapText="1"/>
    </xf>
    <xf numFmtId="0" fontId="2" fillId="21" borderId="0" xfId="1" applyFont="1" applyFill="1" applyAlignment="1">
      <alignment horizontal="center" vertical="center" wrapText="1"/>
    </xf>
    <xf numFmtId="2" fontId="2" fillId="13" borderId="0" xfId="1" applyNumberFormat="1" applyFont="1" applyFill="1" applyAlignment="1">
      <alignment horizontal="center" vertical="center" wrapText="1"/>
    </xf>
    <xf numFmtId="0" fontId="10" fillId="2" borderId="0" xfId="1" applyFont="1" applyFill="1" applyAlignment="1">
      <alignment horizontal="center" vertical="center" wrapText="1"/>
    </xf>
    <xf numFmtId="0" fontId="11" fillId="0" borderId="0" xfId="1" applyFont="1" applyFill="1" applyAlignment="1">
      <alignment horizontal="center" vertical="center" wrapText="1"/>
    </xf>
    <xf numFmtId="0" fontId="10" fillId="2" borderId="1" xfId="1" applyFont="1" applyFill="1" applyBorder="1" applyAlignment="1">
      <alignment horizontal="center" vertical="center" wrapText="1"/>
    </xf>
    <xf numFmtId="0" fontId="10" fillId="22" borderId="1" xfId="1" applyFont="1" applyFill="1" applyBorder="1" applyAlignment="1">
      <alignment horizontal="center" vertical="center" wrapText="1"/>
    </xf>
    <xf numFmtId="0" fontId="10" fillId="23"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3" fillId="0" borderId="1" xfId="1" applyNumberFormat="1" applyFont="1" applyFill="1" applyBorder="1" applyAlignment="1">
      <alignment horizontal="center" vertical="center" wrapText="1"/>
    </xf>
    <xf numFmtId="0" fontId="11" fillId="10" borderId="0" xfId="1" applyFont="1" applyFill="1" applyAlignment="1">
      <alignment horizontal="center" vertical="center" wrapText="1"/>
    </xf>
    <xf numFmtId="1" fontId="13" fillId="0" borderId="1" xfId="1" applyNumberFormat="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13" fillId="0" borderId="0" xfId="0" applyFont="1" applyFill="1" applyAlignment="1">
      <alignment horizontal="center" vertical="center" wrapText="1"/>
    </xf>
    <xf numFmtId="1" fontId="11" fillId="0"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2" fontId="11" fillId="0" borderId="1" xfId="1" applyNumberFormat="1" applyFont="1" applyFill="1" applyBorder="1" applyAlignment="1">
      <alignment horizontal="center" vertical="center" wrapText="1"/>
    </xf>
    <xf numFmtId="2" fontId="13" fillId="0" borderId="1" xfId="1" applyNumberFormat="1" applyFont="1" applyFill="1" applyBorder="1" applyAlignment="1">
      <alignment horizontal="center" vertical="center" wrapText="1"/>
    </xf>
    <xf numFmtId="0" fontId="17" fillId="0" borderId="0" xfId="0" applyFont="1" applyAlignment="1">
      <alignment horizontal="center" vertical="center"/>
    </xf>
  </cellXfs>
  <cellStyles count="4">
    <cellStyle name="Excel Built-in Normal" xfId="1"/>
    <cellStyle name="Normal" xfId="0" builtinId="0"/>
    <cellStyle name="Normal 2" xfId="3"/>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DEADA"/>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CCFFFF"/>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CCFFFF"/>
      <rgbColor rgb="00D9D9D9"/>
      <rgbColor rgb="00FFFF99"/>
      <rgbColor rgb="00BFBFBF"/>
      <rgbColor rgb="00FF99CC"/>
      <rgbColor rgb="00B3A2C7"/>
      <rgbColor rgb="00FFCC99"/>
      <rgbColor rgb="003366FF"/>
      <rgbColor rgb="004BACC6"/>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DEADA"/>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DEADA"/>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W112"/>
  <sheetViews>
    <sheetView zoomScale="70" zoomScaleNormal="70" workbookViewId="0">
      <pane xSplit="1" ySplit="1" topLeftCell="AN108" activePane="bottomRight" state="frozen"/>
      <selection pane="topRight" activeCell="B1" sqref="B1"/>
      <selection pane="bottomLeft" activeCell="A2" sqref="A2"/>
      <selection pane="bottomRight" activeCell="G2" sqref="G2:G112"/>
    </sheetView>
  </sheetViews>
  <sheetFormatPr defaultColWidth="8.85546875" defaultRowHeight="15"/>
  <cols>
    <col min="1" max="1" width="24.140625" style="1" customWidth="1"/>
    <col min="2" max="2" width="53.28515625" style="1" customWidth="1"/>
    <col min="3" max="3" width="14.28515625" style="1" customWidth="1"/>
    <col min="4" max="6" width="20.7109375" style="1" customWidth="1"/>
    <col min="7" max="7" width="12" style="1" customWidth="1"/>
    <col min="8" max="8" width="12.5703125" style="1" customWidth="1"/>
    <col min="9" max="9" width="21.5703125" style="1" customWidth="1"/>
    <col min="10" max="10" width="28.7109375" style="7" customWidth="1"/>
    <col min="11" max="11" width="12.5703125" style="1" customWidth="1"/>
    <col min="12" max="13" width="15.5703125" style="11" customWidth="1"/>
    <col min="14" max="15" width="12.42578125" style="11" customWidth="1"/>
    <col min="16" max="16" width="12" style="11" customWidth="1"/>
    <col min="17" max="17" width="12.5703125" style="11" customWidth="1"/>
    <col min="18" max="19" width="12.42578125" style="14" customWidth="1"/>
    <col min="20" max="20" width="12" style="14" customWidth="1"/>
    <col min="21" max="21" width="12.5703125" style="14" customWidth="1"/>
    <col min="22" max="30" width="8.7109375" style="1" customWidth="1"/>
    <col min="31" max="32" width="14.28515625" style="11" customWidth="1"/>
    <col min="33" max="34" width="14.28515625" style="14" customWidth="1"/>
    <col min="35" max="36" width="14.28515625" style="22" customWidth="1"/>
    <col min="37" max="37" width="14.28515625" style="1" customWidth="1"/>
    <col min="38" max="40" width="8.7109375" style="1" customWidth="1"/>
    <col min="41" max="43" width="13.140625" style="17" customWidth="1"/>
    <col min="44" max="45" width="14.28515625" style="1" customWidth="1"/>
    <col min="46" max="46" width="56.28515625" style="1" customWidth="1"/>
    <col min="47" max="47" width="74.42578125" style="1" customWidth="1"/>
    <col min="48" max="16384" width="8.85546875" style="1"/>
  </cols>
  <sheetData>
    <row r="1" spans="1:47" s="2" customFormat="1" ht="205.5" customHeight="1">
      <c r="A1" s="2" t="s">
        <v>0</v>
      </c>
      <c r="B1" s="2" t="s">
        <v>1</v>
      </c>
      <c r="C1" s="2" t="s">
        <v>2</v>
      </c>
      <c r="D1" s="2" t="s">
        <v>3</v>
      </c>
      <c r="E1" s="2" t="s">
        <v>4</v>
      </c>
      <c r="F1" s="2" t="s">
        <v>253</v>
      </c>
      <c r="G1" s="2" t="s">
        <v>5</v>
      </c>
      <c r="H1" s="2" t="s">
        <v>6</v>
      </c>
      <c r="I1" s="2" t="s">
        <v>7</v>
      </c>
      <c r="J1" s="7" t="s">
        <v>177</v>
      </c>
      <c r="K1" s="2" t="s">
        <v>246</v>
      </c>
      <c r="L1" s="11" t="s">
        <v>8</v>
      </c>
      <c r="M1" s="11" t="s">
        <v>9</v>
      </c>
      <c r="N1" s="11" t="s">
        <v>10</v>
      </c>
      <c r="O1" s="11" t="s">
        <v>11</v>
      </c>
      <c r="P1" s="11" t="s">
        <v>12</v>
      </c>
      <c r="Q1" s="11" t="s">
        <v>13</v>
      </c>
      <c r="R1" s="14" t="s">
        <v>14</v>
      </c>
      <c r="S1" s="14" t="s">
        <v>15</v>
      </c>
      <c r="T1" s="14" t="s">
        <v>16</v>
      </c>
      <c r="U1" s="14" t="s">
        <v>17</v>
      </c>
      <c r="V1" s="2" t="s">
        <v>18</v>
      </c>
      <c r="W1" s="2" t="s">
        <v>19</v>
      </c>
      <c r="X1" s="2" t="s">
        <v>345</v>
      </c>
      <c r="Y1" s="2" t="s">
        <v>346</v>
      </c>
      <c r="Z1" s="2" t="s">
        <v>245</v>
      </c>
      <c r="AA1" s="2" t="s">
        <v>20</v>
      </c>
      <c r="AB1" s="2" t="s">
        <v>21</v>
      </c>
      <c r="AC1" s="2" t="s">
        <v>247</v>
      </c>
      <c r="AD1" s="2" t="s">
        <v>248</v>
      </c>
      <c r="AE1" s="15" t="s">
        <v>273</v>
      </c>
      <c r="AF1" s="15" t="s">
        <v>274</v>
      </c>
      <c r="AG1" s="16" t="s">
        <v>275</v>
      </c>
      <c r="AH1" s="16" t="s">
        <v>276</v>
      </c>
      <c r="AI1" s="21" t="s">
        <v>304</v>
      </c>
      <c r="AJ1" s="21" t="s">
        <v>305</v>
      </c>
      <c r="AK1" s="2" t="s">
        <v>22</v>
      </c>
      <c r="AL1" s="20" t="s">
        <v>254</v>
      </c>
      <c r="AM1" s="20" t="s">
        <v>23</v>
      </c>
      <c r="AN1" s="20" t="s">
        <v>24</v>
      </c>
      <c r="AO1" s="17" t="s">
        <v>255</v>
      </c>
      <c r="AP1" s="17" t="s">
        <v>23</v>
      </c>
      <c r="AQ1" s="17" t="s">
        <v>24</v>
      </c>
      <c r="AR1" s="2" t="s">
        <v>25</v>
      </c>
      <c r="AS1" s="2" t="s">
        <v>26</v>
      </c>
      <c r="AT1" s="2" t="s">
        <v>27</v>
      </c>
      <c r="AU1" s="2" t="s">
        <v>28</v>
      </c>
    </row>
    <row r="2" spans="1:47" ht="120">
      <c r="A2" s="1" t="s">
        <v>29</v>
      </c>
      <c r="B2" s="1" t="s">
        <v>30</v>
      </c>
      <c r="C2" s="1" t="s">
        <v>557</v>
      </c>
      <c r="D2" s="1" t="s">
        <v>417</v>
      </c>
      <c r="E2" s="1" t="s">
        <v>551</v>
      </c>
      <c r="F2" s="1" t="s">
        <v>249</v>
      </c>
      <c r="G2" s="1" t="s">
        <v>31</v>
      </c>
      <c r="H2" s="1" t="s">
        <v>32</v>
      </c>
      <c r="I2" s="1" t="s">
        <v>552</v>
      </c>
      <c r="J2" s="7" t="s">
        <v>34</v>
      </c>
      <c r="K2" s="1" t="s">
        <v>303</v>
      </c>
      <c r="L2" s="11">
        <v>185</v>
      </c>
      <c r="M2" s="11">
        <v>184</v>
      </c>
      <c r="AE2" s="12" t="s">
        <v>266</v>
      </c>
      <c r="AF2" s="12" t="s">
        <v>266</v>
      </c>
      <c r="AG2" s="14">
        <v>53</v>
      </c>
      <c r="AH2" s="14">
        <v>55</v>
      </c>
      <c r="AI2" s="22">
        <v>16</v>
      </c>
      <c r="AJ2" s="22">
        <v>38</v>
      </c>
      <c r="AK2" s="1">
        <v>0.65</v>
      </c>
      <c r="AL2" s="8" t="s">
        <v>266</v>
      </c>
      <c r="AM2" s="8" t="s">
        <v>266</v>
      </c>
      <c r="AN2" s="8" t="s">
        <v>266</v>
      </c>
      <c r="AO2" s="17">
        <v>0.92259999999999998</v>
      </c>
      <c r="AP2" s="17">
        <v>0.61260000000000003</v>
      </c>
      <c r="AQ2" s="17">
        <v>1.3895999999999999</v>
      </c>
      <c r="AR2" s="1" t="s">
        <v>302</v>
      </c>
      <c r="AS2" s="1" t="s">
        <v>35</v>
      </c>
      <c r="AT2" s="1" t="s">
        <v>556</v>
      </c>
      <c r="AU2" s="1" t="s">
        <v>539</v>
      </c>
    </row>
    <row r="3" spans="1:47" ht="99.95" customHeight="1">
      <c r="A3" s="1" t="s">
        <v>36</v>
      </c>
      <c r="B3" s="1" t="s">
        <v>37</v>
      </c>
      <c r="C3" s="1" t="s">
        <v>558</v>
      </c>
      <c r="D3" s="1" t="s">
        <v>200</v>
      </c>
      <c r="E3" s="1" t="s">
        <v>562</v>
      </c>
      <c r="F3" s="1" t="s">
        <v>249</v>
      </c>
      <c r="G3" s="1" t="s">
        <v>31</v>
      </c>
      <c r="H3" s="1" t="s">
        <v>559</v>
      </c>
      <c r="I3" s="1" t="s">
        <v>564</v>
      </c>
      <c r="J3" s="7" t="s">
        <v>34</v>
      </c>
      <c r="K3" s="1" t="s">
        <v>306</v>
      </c>
      <c r="L3" s="11" t="s">
        <v>266</v>
      </c>
      <c r="M3" s="11" t="s">
        <v>266</v>
      </c>
      <c r="AE3" s="12" t="s">
        <v>266</v>
      </c>
      <c r="AF3" s="12" t="s">
        <v>266</v>
      </c>
      <c r="AG3" s="14">
        <v>26</v>
      </c>
      <c r="AH3" s="14">
        <v>34</v>
      </c>
      <c r="AI3" s="22">
        <v>-10</v>
      </c>
      <c r="AJ3" s="22">
        <v>1</v>
      </c>
      <c r="AL3" s="8" t="s">
        <v>560</v>
      </c>
      <c r="AM3" s="8">
        <v>0.11</v>
      </c>
      <c r="AN3" s="8">
        <v>0.77</v>
      </c>
      <c r="AO3" s="17" t="s">
        <v>393</v>
      </c>
      <c r="AP3" s="17" t="s">
        <v>393</v>
      </c>
      <c r="AQ3" s="17" t="s">
        <v>393</v>
      </c>
      <c r="AR3" s="1" t="s">
        <v>40</v>
      </c>
      <c r="AS3" s="1" t="s">
        <v>35</v>
      </c>
      <c r="AT3" s="1" t="s">
        <v>566</v>
      </c>
      <c r="AU3" s="1" t="s">
        <v>540</v>
      </c>
    </row>
    <row r="4" spans="1:47" ht="99.95" customHeight="1">
      <c r="A4" s="1" t="s">
        <v>36</v>
      </c>
      <c r="B4" s="1" t="s">
        <v>37</v>
      </c>
      <c r="C4" s="1" t="s">
        <v>558</v>
      </c>
      <c r="D4" s="1" t="s">
        <v>417</v>
      </c>
      <c r="E4" s="1" t="s">
        <v>563</v>
      </c>
      <c r="F4" s="1" t="s">
        <v>249</v>
      </c>
      <c r="G4" s="1" t="s">
        <v>31</v>
      </c>
      <c r="H4" s="1" t="s">
        <v>41</v>
      </c>
      <c r="I4" s="1" t="s">
        <v>564</v>
      </c>
      <c r="J4" s="7" t="s">
        <v>34</v>
      </c>
      <c r="K4" s="1" t="s">
        <v>306</v>
      </c>
      <c r="L4" s="11" t="s">
        <v>561</v>
      </c>
      <c r="M4" s="11" t="s">
        <v>266</v>
      </c>
      <c r="AE4" s="12" t="s">
        <v>266</v>
      </c>
      <c r="AF4" s="12" t="s">
        <v>266</v>
      </c>
      <c r="AG4" s="14">
        <v>47</v>
      </c>
      <c r="AH4" s="14">
        <v>54</v>
      </c>
      <c r="AI4" s="22">
        <f>47-52</f>
        <v>-5</v>
      </c>
      <c r="AJ4" s="22">
        <f>54-29</f>
        <v>25</v>
      </c>
      <c r="AL4" s="8" t="s">
        <v>565</v>
      </c>
      <c r="AM4" s="8">
        <v>0.09</v>
      </c>
      <c r="AN4" s="8">
        <v>0.94</v>
      </c>
      <c r="AO4" s="17" t="s">
        <v>393</v>
      </c>
      <c r="AP4" s="17" t="s">
        <v>393</v>
      </c>
      <c r="AQ4" s="17" t="s">
        <v>393</v>
      </c>
      <c r="AR4" s="1" t="s">
        <v>42</v>
      </c>
      <c r="AS4" s="1" t="s">
        <v>35</v>
      </c>
      <c r="AT4" s="1" t="s">
        <v>566</v>
      </c>
      <c r="AU4" s="1" t="s">
        <v>540</v>
      </c>
    </row>
    <row r="5" spans="1:47" ht="90">
      <c r="A5" s="1" t="s">
        <v>43</v>
      </c>
      <c r="B5" s="1" t="s">
        <v>44</v>
      </c>
      <c r="C5" s="1" t="s">
        <v>575</v>
      </c>
      <c r="D5" s="1" t="s">
        <v>200</v>
      </c>
      <c r="E5" s="1" t="s">
        <v>569</v>
      </c>
      <c r="F5" s="1" t="s">
        <v>249</v>
      </c>
      <c r="G5" s="1" t="s">
        <v>45</v>
      </c>
      <c r="H5" s="1" t="s">
        <v>46</v>
      </c>
      <c r="I5" s="1" t="s">
        <v>33</v>
      </c>
      <c r="J5" s="8" t="s">
        <v>33</v>
      </c>
      <c r="K5" s="1" t="s">
        <v>571</v>
      </c>
      <c r="L5" s="12" t="s">
        <v>47</v>
      </c>
      <c r="M5" s="12" t="s">
        <v>47</v>
      </c>
      <c r="N5" s="12" t="s">
        <v>47</v>
      </c>
      <c r="O5" s="12" t="s">
        <v>47</v>
      </c>
      <c r="P5" s="12" t="s">
        <v>47</v>
      </c>
      <c r="Q5" s="12" t="s">
        <v>47</v>
      </c>
      <c r="R5" s="9" t="s">
        <v>47</v>
      </c>
      <c r="S5" s="9" t="s">
        <v>47</v>
      </c>
      <c r="T5" s="9" t="s">
        <v>47</v>
      </c>
      <c r="U5" s="9" t="s">
        <v>47</v>
      </c>
      <c r="AE5" s="12"/>
      <c r="AF5" s="12"/>
      <c r="AG5" s="9"/>
      <c r="AH5" s="9"/>
      <c r="AI5" s="10"/>
      <c r="AJ5" s="10"/>
      <c r="AK5" s="1" t="s">
        <v>195</v>
      </c>
      <c r="AL5" s="8" t="s">
        <v>266</v>
      </c>
      <c r="AM5" s="8" t="s">
        <v>266</v>
      </c>
      <c r="AN5" s="8" t="s">
        <v>266</v>
      </c>
      <c r="AO5" s="17" t="s">
        <v>393</v>
      </c>
      <c r="AP5" s="17" t="s">
        <v>393</v>
      </c>
      <c r="AQ5" s="17" t="s">
        <v>393</v>
      </c>
      <c r="AR5" s="1">
        <v>0.04</v>
      </c>
      <c r="AS5" s="1" t="s">
        <v>35</v>
      </c>
      <c r="AT5" s="1" t="s">
        <v>573</v>
      </c>
      <c r="AU5" s="1" t="s">
        <v>83</v>
      </c>
    </row>
    <row r="6" spans="1:47" ht="90">
      <c r="A6" s="1" t="s">
        <v>43</v>
      </c>
      <c r="B6" s="1" t="s">
        <v>44</v>
      </c>
      <c r="C6" s="1" t="s">
        <v>575</v>
      </c>
      <c r="D6" s="1" t="s">
        <v>200</v>
      </c>
      <c r="E6" s="1" t="s">
        <v>570</v>
      </c>
      <c r="F6" s="1" t="s">
        <v>229</v>
      </c>
      <c r="G6" s="1" t="s">
        <v>45</v>
      </c>
      <c r="H6" s="1" t="s">
        <v>46</v>
      </c>
      <c r="I6" s="1" t="s">
        <v>33</v>
      </c>
      <c r="J6" s="8" t="s">
        <v>33</v>
      </c>
      <c r="K6" s="1" t="s">
        <v>571</v>
      </c>
      <c r="L6" s="12" t="s">
        <v>47</v>
      </c>
      <c r="M6" s="12" t="s">
        <v>47</v>
      </c>
      <c r="N6" s="12" t="s">
        <v>47</v>
      </c>
      <c r="O6" s="12" t="s">
        <v>47</v>
      </c>
      <c r="P6" s="12" t="s">
        <v>47</v>
      </c>
      <c r="Q6" s="12" t="s">
        <v>47</v>
      </c>
      <c r="R6" s="9" t="s">
        <v>47</v>
      </c>
      <c r="S6" s="9" t="s">
        <v>47</v>
      </c>
      <c r="T6" s="9" t="s">
        <v>47</v>
      </c>
      <c r="U6" s="9" t="s">
        <v>47</v>
      </c>
      <c r="AE6" s="12"/>
      <c r="AF6" s="12"/>
      <c r="AG6" s="9"/>
      <c r="AH6" s="9"/>
      <c r="AI6" s="10"/>
      <c r="AJ6" s="10"/>
      <c r="AK6" s="1" t="s">
        <v>48</v>
      </c>
      <c r="AL6" s="8" t="s">
        <v>266</v>
      </c>
      <c r="AM6" s="8" t="s">
        <v>266</v>
      </c>
      <c r="AN6" s="8" t="s">
        <v>266</v>
      </c>
      <c r="AO6" s="17" t="s">
        <v>393</v>
      </c>
      <c r="AP6" s="17" t="s">
        <v>393</v>
      </c>
      <c r="AQ6" s="17" t="s">
        <v>393</v>
      </c>
      <c r="AR6" s="1">
        <v>2E-3</v>
      </c>
      <c r="AS6" s="1" t="s">
        <v>35</v>
      </c>
      <c r="AT6" s="1" t="s">
        <v>573</v>
      </c>
      <c r="AU6" s="1" t="s">
        <v>83</v>
      </c>
    </row>
    <row r="7" spans="1:47" ht="90">
      <c r="A7" s="1" t="s">
        <v>43</v>
      </c>
      <c r="B7" s="1" t="s">
        <v>44</v>
      </c>
      <c r="C7" s="1" t="s">
        <v>575</v>
      </c>
      <c r="D7" s="1" t="s">
        <v>200</v>
      </c>
      <c r="E7" s="1" t="s">
        <v>50</v>
      </c>
      <c r="F7" s="1" t="s">
        <v>229</v>
      </c>
      <c r="G7" s="1" t="s">
        <v>31</v>
      </c>
      <c r="H7" s="1" t="s">
        <v>46</v>
      </c>
      <c r="I7" s="1" t="s">
        <v>34</v>
      </c>
      <c r="J7" s="8" t="s">
        <v>34</v>
      </c>
      <c r="K7" s="1" t="s">
        <v>572</v>
      </c>
      <c r="L7" s="12"/>
      <c r="M7" s="12"/>
      <c r="N7" s="12"/>
      <c r="O7" s="12"/>
      <c r="P7" s="12"/>
      <c r="Q7" s="12"/>
      <c r="R7" s="9"/>
      <c r="S7" s="9"/>
      <c r="T7" s="9"/>
      <c r="U7" s="9"/>
      <c r="AE7" s="12" t="s">
        <v>47</v>
      </c>
      <c r="AF7" s="12" t="s">
        <v>47</v>
      </c>
      <c r="AG7" s="14" t="s">
        <v>47</v>
      </c>
      <c r="AH7" s="14" t="s">
        <v>47</v>
      </c>
      <c r="AL7" s="8">
        <v>2.12</v>
      </c>
      <c r="AM7" s="8">
        <v>1.24</v>
      </c>
      <c r="AN7" s="8">
        <v>3.56</v>
      </c>
      <c r="AO7" s="17" t="s">
        <v>393</v>
      </c>
      <c r="AP7" s="17" t="s">
        <v>393</v>
      </c>
      <c r="AQ7" s="17" t="s">
        <v>393</v>
      </c>
      <c r="AR7" s="1">
        <v>6.0000000000000001E-3</v>
      </c>
      <c r="AS7" s="1" t="s">
        <v>35</v>
      </c>
      <c r="AT7" s="1" t="s">
        <v>574</v>
      </c>
      <c r="AU7" s="1" t="s">
        <v>83</v>
      </c>
    </row>
    <row r="8" spans="1:47" ht="105">
      <c r="A8" s="1" t="s">
        <v>51</v>
      </c>
      <c r="B8" s="1" t="s">
        <v>52</v>
      </c>
      <c r="C8" s="1" t="s">
        <v>53</v>
      </c>
      <c r="D8" s="1" t="s">
        <v>200</v>
      </c>
      <c r="E8" s="1" t="s">
        <v>582</v>
      </c>
      <c r="F8" s="1" t="s">
        <v>249</v>
      </c>
      <c r="G8" s="1" t="s">
        <v>45</v>
      </c>
      <c r="H8" s="1" t="s">
        <v>54</v>
      </c>
      <c r="I8" s="1" t="s">
        <v>33</v>
      </c>
      <c r="J8" s="8" t="s">
        <v>33</v>
      </c>
      <c r="K8" s="1" t="s">
        <v>585</v>
      </c>
      <c r="L8" s="12" t="s">
        <v>47</v>
      </c>
      <c r="M8" s="12" t="s">
        <v>47</v>
      </c>
      <c r="N8" s="12" t="s">
        <v>47</v>
      </c>
      <c r="O8" s="12" t="s">
        <v>47</v>
      </c>
      <c r="P8" s="12" t="s">
        <v>47</v>
      </c>
      <c r="Q8" s="12" t="s">
        <v>47</v>
      </c>
      <c r="R8" s="9">
        <v>1</v>
      </c>
      <c r="S8" s="9" t="s">
        <v>266</v>
      </c>
      <c r="T8" s="9">
        <v>2.9</v>
      </c>
      <c r="U8" s="9" t="s">
        <v>266</v>
      </c>
      <c r="AE8" s="12"/>
      <c r="AF8" s="12"/>
      <c r="AG8" s="9"/>
      <c r="AH8" s="9"/>
      <c r="AI8" s="10"/>
      <c r="AJ8" s="10"/>
      <c r="AL8" s="8" t="s">
        <v>266</v>
      </c>
      <c r="AM8" s="8" t="s">
        <v>266</v>
      </c>
      <c r="AN8" s="8" t="s">
        <v>266</v>
      </c>
      <c r="AO8" s="17" t="s">
        <v>49</v>
      </c>
      <c r="AP8" s="17" t="s">
        <v>49</v>
      </c>
      <c r="AQ8" s="17" t="s">
        <v>49</v>
      </c>
      <c r="AR8" s="1" t="s">
        <v>47</v>
      </c>
      <c r="AS8" s="1" t="s">
        <v>35</v>
      </c>
      <c r="AT8" s="1" t="s">
        <v>586</v>
      </c>
      <c r="AU8" s="1" t="s">
        <v>541</v>
      </c>
    </row>
    <row r="9" spans="1:47" ht="105">
      <c r="A9" s="1" t="s">
        <v>51</v>
      </c>
      <c r="B9" s="1" t="s">
        <v>52</v>
      </c>
      <c r="C9" s="1" t="s">
        <v>53</v>
      </c>
      <c r="D9" s="1" t="s">
        <v>200</v>
      </c>
      <c r="E9" s="1" t="s">
        <v>583</v>
      </c>
      <c r="F9" s="1" t="s">
        <v>176</v>
      </c>
      <c r="G9" s="1" t="s">
        <v>45</v>
      </c>
      <c r="H9" s="1" t="s">
        <v>54</v>
      </c>
      <c r="I9" s="1" t="s">
        <v>33</v>
      </c>
      <c r="J9" s="8" t="s">
        <v>33</v>
      </c>
      <c r="K9" s="1" t="s">
        <v>585</v>
      </c>
      <c r="L9" s="12" t="s">
        <v>47</v>
      </c>
      <c r="M9" s="12" t="s">
        <v>47</v>
      </c>
      <c r="N9" s="12" t="s">
        <v>47</v>
      </c>
      <c r="O9" s="12" t="s">
        <v>47</v>
      </c>
      <c r="P9" s="12" t="s">
        <v>47</v>
      </c>
      <c r="Q9" s="12" t="s">
        <v>47</v>
      </c>
      <c r="R9" s="9">
        <v>1.8</v>
      </c>
      <c r="S9" s="9" t="s">
        <v>266</v>
      </c>
      <c r="T9" s="9">
        <v>6.4</v>
      </c>
      <c r="U9" s="9" t="s">
        <v>266</v>
      </c>
      <c r="AE9" s="12"/>
      <c r="AF9" s="12"/>
      <c r="AG9" s="9"/>
      <c r="AH9" s="9"/>
      <c r="AI9" s="10"/>
      <c r="AJ9" s="10"/>
      <c r="AL9" s="8" t="s">
        <v>266</v>
      </c>
      <c r="AM9" s="8" t="s">
        <v>266</v>
      </c>
      <c r="AN9" s="8" t="s">
        <v>266</v>
      </c>
      <c r="AO9" s="17" t="s">
        <v>49</v>
      </c>
      <c r="AP9" s="17" t="s">
        <v>49</v>
      </c>
      <c r="AQ9" s="17" t="s">
        <v>49</v>
      </c>
      <c r="AR9" s="1" t="s">
        <v>47</v>
      </c>
      <c r="AS9" s="1" t="s">
        <v>35</v>
      </c>
      <c r="AT9" s="1" t="s">
        <v>586</v>
      </c>
      <c r="AU9" s="1" t="s">
        <v>541</v>
      </c>
    </row>
    <row r="10" spans="1:47" ht="105">
      <c r="A10" s="1" t="s">
        <v>51</v>
      </c>
      <c r="B10" s="1" t="s">
        <v>52</v>
      </c>
      <c r="C10" s="1" t="s">
        <v>53</v>
      </c>
      <c r="D10" s="1" t="s">
        <v>200</v>
      </c>
      <c r="E10" s="1" t="s">
        <v>583</v>
      </c>
      <c r="F10" s="1" t="s">
        <v>176</v>
      </c>
      <c r="G10" s="1" t="s">
        <v>45</v>
      </c>
      <c r="H10" s="1" t="s">
        <v>46</v>
      </c>
      <c r="I10" s="1" t="s">
        <v>33</v>
      </c>
      <c r="J10" s="8" t="s">
        <v>33</v>
      </c>
      <c r="K10" s="1" t="s">
        <v>585</v>
      </c>
      <c r="L10" s="12" t="s">
        <v>47</v>
      </c>
      <c r="M10" s="12" t="s">
        <v>47</v>
      </c>
      <c r="N10" s="12" t="s">
        <v>47</v>
      </c>
      <c r="O10" s="12" t="s">
        <v>47</v>
      </c>
      <c r="P10" s="12" t="s">
        <v>47</v>
      </c>
      <c r="Q10" s="12" t="s">
        <v>47</v>
      </c>
      <c r="R10" s="9">
        <v>1.7</v>
      </c>
      <c r="S10" s="9" t="s">
        <v>266</v>
      </c>
      <c r="T10" s="9">
        <v>10.1</v>
      </c>
      <c r="U10" s="9" t="s">
        <v>266</v>
      </c>
      <c r="AE10" s="12"/>
      <c r="AF10" s="12"/>
      <c r="AG10" s="9"/>
      <c r="AH10" s="9"/>
      <c r="AI10" s="10"/>
      <c r="AJ10" s="10"/>
      <c r="AL10" s="8" t="s">
        <v>266</v>
      </c>
      <c r="AM10" s="8" t="s">
        <v>266</v>
      </c>
      <c r="AN10" s="8" t="s">
        <v>266</v>
      </c>
      <c r="AO10" s="17" t="s">
        <v>49</v>
      </c>
      <c r="AP10" s="17" t="s">
        <v>49</v>
      </c>
      <c r="AQ10" s="17" t="s">
        <v>49</v>
      </c>
      <c r="AR10" s="1" t="s">
        <v>47</v>
      </c>
      <c r="AS10" s="1" t="s">
        <v>35</v>
      </c>
      <c r="AT10" s="1" t="s">
        <v>586</v>
      </c>
      <c r="AU10" s="1" t="s">
        <v>541</v>
      </c>
    </row>
    <row r="11" spans="1:47" ht="105">
      <c r="A11" s="1" t="s">
        <v>51</v>
      </c>
      <c r="B11" s="1" t="s">
        <v>52</v>
      </c>
      <c r="C11" s="1" t="s">
        <v>53</v>
      </c>
      <c r="D11" s="1" t="s">
        <v>200</v>
      </c>
      <c r="E11" s="1" t="s">
        <v>583</v>
      </c>
      <c r="F11" s="1" t="s">
        <v>176</v>
      </c>
      <c r="G11" s="1" t="s">
        <v>45</v>
      </c>
      <c r="H11" s="1" t="s">
        <v>55</v>
      </c>
      <c r="I11" s="1" t="s">
        <v>33</v>
      </c>
      <c r="J11" s="8" t="s">
        <v>33</v>
      </c>
      <c r="K11" s="1" t="s">
        <v>585</v>
      </c>
      <c r="L11" s="12" t="s">
        <v>47</v>
      </c>
      <c r="M11" s="12" t="s">
        <v>47</v>
      </c>
      <c r="N11" s="12" t="s">
        <v>47</v>
      </c>
      <c r="O11" s="12" t="s">
        <v>47</v>
      </c>
      <c r="P11" s="12" t="s">
        <v>47</v>
      </c>
      <c r="Q11" s="12" t="s">
        <v>47</v>
      </c>
      <c r="R11" s="9">
        <v>4.4000000000000004</v>
      </c>
      <c r="S11" s="9" t="s">
        <v>266</v>
      </c>
      <c r="T11" s="9">
        <v>10.3</v>
      </c>
      <c r="U11" s="9" t="s">
        <v>266</v>
      </c>
      <c r="AE11" s="12"/>
      <c r="AF11" s="12"/>
      <c r="AG11" s="9"/>
      <c r="AH11" s="9"/>
      <c r="AI11" s="10"/>
      <c r="AJ11" s="10"/>
      <c r="AL11" s="8" t="s">
        <v>266</v>
      </c>
      <c r="AM11" s="8" t="s">
        <v>266</v>
      </c>
      <c r="AN11" s="8" t="s">
        <v>266</v>
      </c>
      <c r="AO11" s="17" t="s">
        <v>49</v>
      </c>
      <c r="AP11" s="17" t="s">
        <v>49</v>
      </c>
      <c r="AQ11" s="17" t="s">
        <v>49</v>
      </c>
      <c r="AR11" s="1" t="s">
        <v>47</v>
      </c>
      <c r="AS11" s="1" t="s">
        <v>35</v>
      </c>
      <c r="AT11" s="1" t="s">
        <v>586</v>
      </c>
      <c r="AU11" s="1" t="s">
        <v>541</v>
      </c>
    </row>
    <row r="12" spans="1:47" ht="105">
      <c r="A12" s="1" t="s">
        <v>51</v>
      </c>
      <c r="B12" s="1" t="s">
        <v>52</v>
      </c>
      <c r="C12" s="1" t="s">
        <v>53</v>
      </c>
      <c r="D12" s="1" t="s">
        <v>200</v>
      </c>
      <c r="E12" s="1" t="s">
        <v>584</v>
      </c>
      <c r="F12" s="1" t="s">
        <v>229</v>
      </c>
      <c r="G12" s="1" t="s">
        <v>45</v>
      </c>
      <c r="H12" s="1" t="s">
        <v>54</v>
      </c>
      <c r="I12" s="1" t="s">
        <v>33</v>
      </c>
      <c r="J12" s="8" t="s">
        <v>33</v>
      </c>
      <c r="K12" s="1" t="s">
        <v>585</v>
      </c>
      <c r="L12" s="12" t="s">
        <v>47</v>
      </c>
      <c r="M12" s="12" t="s">
        <v>47</v>
      </c>
      <c r="N12" s="12" t="s">
        <v>47</v>
      </c>
      <c r="O12" s="12" t="s">
        <v>47</v>
      </c>
      <c r="P12" s="12" t="s">
        <v>47</v>
      </c>
      <c r="Q12" s="12" t="s">
        <v>47</v>
      </c>
      <c r="R12" s="9">
        <v>4.8</v>
      </c>
      <c r="S12" s="9" t="s">
        <v>47</v>
      </c>
      <c r="T12" s="9">
        <v>1.9</v>
      </c>
      <c r="U12" s="9" t="s">
        <v>47</v>
      </c>
      <c r="AE12" s="12"/>
      <c r="AF12" s="12"/>
      <c r="AG12" s="9"/>
      <c r="AH12" s="9"/>
      <c r="AI12" s="10"/>
      <c r="AJ12" s="10"/>
      <c r="AL12" s="8" t="s">
        <v>266</v>
      </c>
      <c r="AM12" s="8" t="s">
        <v>266</v>
      </c>
      <c r="AN12" s="8" t="s">
        <v>266</v>
      </c>
      <c r="AO12" s="17" t="s">
        <v>49</v>
      </c>
      <c r="AP12" s="17" t="s">
        <v>49</v>
      </c>
      <c r="AQ12" s="17" t="s">
        <v>49</v>
      </c>
      <c r="AR12" s="1" t="s">
        <v>47</v>
      </c>
      <c r="AS12" s="1" t="s">
        <v>35</v>
      </c>
      <c r="AT12" s="1" t="s">
        <v>586</v>
      </c>
      <c r="AU12" s="1" t="s">
        <v>541</v>
      </c>
    </row>
    <row r="13" spans="1:47" ht="105">
      <c r="A13" s="1" t="s">
        <v>51</v>
      </c>
      <c r="B13" s="1" t="s">
        <v>52</v>
      </c>
      <c r="C13" s="1" t="s">
        <v>53</v>
      </c>
      <c r="D13" s="1" t="s">
        <v>200</v>
      </c>
      <c r="E13" s="1" t="s">
        <v>584</v>
      </c>
      <c r="F13" s="1" t="s">
        <v>229</v>
      </c>
      <c r="G13" s="1" t="s">
        <v>45</v>
      </c>
      <c r="H13" s="1" t="s">
        <v>46</v>
      </c>
      <c r="I13" s="1" t="s">
        <v>33</v>
      </c>
      <c r="J13" s="8" t="s">
        <v>33</v>
      </c>
      <c r="K13" s="1" t="s">
        <v>585</v>
      </c>
      <c r="L13" s="12" t="s">
        <v>47</v>
      </c>
      <c r="M13" s="12" t="s">
        <v>47</v>
      </c>
      <c r="N13" s="12" t="s">
        <v>47</v>
      </c>
      <c r="O13" s="12" t="s">
        <v>47</v>
      </c>
      <c r="P13" s="12" t="s">
        <v>47</v>
      </c>
      <c r="Q13" s="12" t="s">
        <v>47</v>
      </c>
      <c r="R13" s="9">
        <v>4.8</v>
      </c>
      <c r="S13" s="9" t="s">
        <v>47</v>
      </c>
      <c r="T13" s="9">
        <v>2.7</v>
      </c>
      <c r="U13" s="9" t="s">
        <v>47</v>
      </c>
      <c r="AE13" s="12"/>
      <c r="AF13" s="12"/>
      <c r="AG13" s="9"/>
      <c r="AH13" s="9"/>
      <c r="AI13" s="10"/>
      <c r="AJ13" s="10"/>
      <c r="AL13" s="8" t="s">
        <v>266</v>
      </c>
      <c r="AM13" s="8" t="s">
        <v>266</v>
      </c>
      <c r="AN13" s="8" t="s">
        <v>266</v>
      </c>
      <c r="AO13" s="17" t="s">
        <v>49</v>
      </c>
      <c r="AP13" s="17" t="s">
        <v>49</v>
      </c>
      <c r="AQ13" s="17" t="s">
        <v>49</v>
      </c>
      <c r="AR13" s="1" t="s">
        <v>47</v>
      </c>
      <c r="AS13" s="1" t="s">
        <v>35</v>
      </c>
      <c r="AT13" s="1" t="s">
        <v>586</v>
      </c>
      <c r="AU13" s="1" t="s">
        <v>541</v>
      </c>
    </row>
    <row r="14" spans="1:47" ht="105">
      <c r="A14" s="1" t="s">
        <v>51</v>
      </c>
      <c r="B14" s="1" t="s">
        <v>52</v>
      </c>
      <c r="C14" s="1" t="s">
        <v>53</v>
      </c>
      <c r="D14" s="1" t="s">
        <v>200</v>
      </c>
      <c r="E14" s="1" t="s">
        <v>584</v>
      </c>
      <c r="F14" s="1" t="s">
        <v>229</v>
      </c>
      <c r="G14" s="1" t="s">
        <v>45</v>
      </c>
      <c r="H14" s="1" t="s">
        <v>55</v>
      </c>
      <c r="I14" s="1" t="s">
        <v>33</v>
      </c>
      <c r="J14" s="8" t="s">
        <v>33</v>
      </c>
      <c r="K14" s="1" t="s">
        <v>585</v>
      </c>
      <c r="L14" s="12" t="s">
        <v>47</v>
      </c>
      <c r="M14" s="12" t="s">
        <v>47</v>
      </c>
      <c r="N14" s="12" t="s">
        <v>47</v>
      </c>
      <c r="O14" s="12" t="s">
        <v>47</v>
      </c>
      <c r="P14" s="12" t="s">
        <v>47</v>
      </c>
      <c r="Q14" s="12" t="s">
        <v>47</v>
      </c>
      <c r="R14" s="9">
        <v>7.7</v>
      </c>
      <c r="S14" s="9" t="s">
        <v>47</v>
      </c>
      <c r="T14" s="9">
        <v>2.4</v>
      </c>
      <c r="U14" s="9" t="s">
        <v>47</v>
      </c>
      <c r="AE14" s="12"/>
      <c r="AF14" s="12"/>
      <c r="AG14" s="9"/>
      <c r="AH14" s="9"/>
      <c r="AI14" s="10"/>
      <c r="AJ14" s="10"/>
      <c r="AL14" s="8" t="s">
        <v>266</v>
      </c>
      <c r="AM14" s="8" t="s">
        <v>266</v>
      </c>
      <c r="AN14" s="8" t="s">
        <v>266</v>
      </c>
      <c r="AO14" s="17" t="s">
        <v>49</v>
      </c>
      <c r="AP14" s="17" t="s">
        <v>49</v>
      </c>
      <c r="AQ14" s="17" t="s">
        <v>49</v>
      </c>
      <c r="AR14" s="1" t="s">
        <v>47</v>
      </c>
      <c r="AS14" s="1" t="s">
        <v>35</v>
      </c>
      <c r="AT14" s="1" t="s">
        <v>586</v>
      </c>
      <c r="AU14" s="1" t="s">
        <v>541</v>
      </c>
    </row>
    <row r="15" spans="1:47" ht="105">
      <c r="A15" s="1" t="s">
        <v>51</v>
      </c>
      <c r="B15" s="1" t="s">
        <v>52</v>
      </c>
      <c r="C15" s="1" t="s">
        <v>53</v>
      </c>
      <c r="D15" s="1" t="s">
        <v>200</v>
      </c>
      <c r="E15" s="1" t="s">
        <v>587</v>
      </c>
      <c r="F15" s="1" t="s">
        <v>250</v>
      </c>
      <c r="G15" s="1" t="s">
        <v>31</v>
      </c>
      <c r="H15" s="1" t="s">
        <v>54</v>
      </c>
      <c r="I15" s="1" t="s">
        <v>33</v>
      </c>
      <c r="J15" s="8" t="s">
        <v>34</v>
      </c>
      <c r="K15" s="1" t="s">
        <v>585</v>
      </c>
      <c r="L15" s="12" t="s">
        <v>47</v>
      </c>
      <c r="M15" s="12" t="s">
        <v>47</v>
      </c>
      <c r="N15" s="12"/>
      <c r="O15" s="12"/>
      <c r="P15" s="12"/>
      <c r="Q15" s="12"/>
      <c r="R15" s="9"/>
      <c r="S15" s="9"/>
      <c r="T15" s="9"/>
      <c r="U15" s="9"/>
      <c r="AE15" s="12" t="s">
        <v>47</v>
      </c>
      <c r="AF15" s="12" t="s">
        <v>47</v>
      </c>
      <c r="AG15" s="32">
        <v>69</v>
      </c>
      <c r="AH15" s="33">
        <v>47</v>
      </c>
      <c r="AI15" s="23"/>
      <c r="AJ15" s="23"/>
      <c r="AL15" s="8" t="s">
        <v>266</v>
      </c>
      <c r="AM15" s="8" t="s">
        <v>266</v>
      </c>
      <c r="AN15" s="8" t="s">
        <v>266</v>
      </c>
      <c r="AO15" s="17">
        <v>2.5099999999999998</v>
      </c>
      <c r="AP15" s="17" t="s">
        <v>49</v>
      </c>
      <c r="AQ15" s="17" t="s">
        <v>49</v>
      </c>
      <c r="AR15" s="1" t="s">
        <v>47</v>
      </c>
      <c r="AS15" s="1" t="s">
        <v>35</v>
      </c>
      <c r="AT15" s="1" t="s">
        <v>586</v>
      </c>
      <c r="AU15" s="1" t="s">
        <v>541</v>
      </c>
    </row>
    <row r="16" spans="1:47" ht="105">
      <c r="A16" s="1" t="s">
        <v>51</v>
      </c>
      <c r="B16" s="1" t="s">
        <v>52</v>
      </c>
      <c r="C16" s="1" t="s">
        <v>53</v>
      </c>
      <c r="D16" s="1" t="s">
        <v>200</v>
      </c>
      <c r="E16" s="1" t="s">
        <v>587</v>
      </c>
      <c r="F16" s="1" t="s">
        <v>250</v>
      </c>
      <c r="G16" s="1" t="s">
        <v>31</v>
      </c>
      <c r="H16" s="1" t="s">
        <v>46</v>
      </c>
      <c r="I16" s="1" t="s">
        <v>33</v>
      </c>
      <c r="J16" s="8" t="s">
        <v>34</v>
      </c>
      <c r="K16" s="1" t="s">
        <v>585</v>
      </c>
      <c r="L16" s="12" t="s">
        <v>47</v>
      </c>
      <c r="M16" s="12" t="s">
        <v>47</v>
      </c>
      <c r="N16" s="12"/>
      <c r="O16" s="12"/>
      <c r="P16" s="12"/>
      <c r="Q16" s="12"/>
      <c r="R16" s="9"/>
      <c r="S16" s="9"/>
      <c r="T16" s="9"/>
      <c r="U16" s="9"/>
      <c r="AE16" s="12" t="s">
        <v>47</v>
      </c>
      <c r="AF16" s="12" t="s">
        <v>47</v>
      </c>
      <c r="AG16" s="33">
        <v>64.2</v>
      </c>
      <c r="AH16" s="33">
        <v>40.1</v>
      </c>
      <c r="AI16" s="24"/>
      <c r="AJ16" s="24"/>
      <c r="AL16" s="8" t="s">
        <v>266</v>
      </c>
      <c r="AM16" s="8" t="s">
        <v>266</v>
      </c>
      <c r="AN16" s="8" t="s">
        <v>266</v>
      </c>
      <c r="AO16" s="17">
        <v>2.68</v>
      </c>
      <c r="AP16" s="17" t="s">
        <v>49</v>
      </c>
      <c r="AQ16" s="17" t="s">
        <v>49</v>
      </c>
      <c r="AR16" s="1" t="s">
        <v>47</v>
      </c>
      <c r="AS16" s="1" t="s">
        <v>35</v>
      </c>
      <c r="AT16" s="1" t="s">
        <v>586</v>
      </c>
      <c r="AU16" s="1" t="s">
        <v>541</v>
      </c>
    </row>
    <row r="17" spans="1:47" ht="105">
      <c r="A17" s="1" t="s">
        <v>51</v>
      </c>
      <c r="B17" s="1" t="s">
        <v>52</v>
      </c>
      <c r="C17" s="1" t="s">
        <v>53</v>
      </c>
      <c r="D17" s="1" t="s">
        <v>200</v>
      </c>
      <c r="E17" s="1" t="s">
        <v>587</v>
      </c>
      <c r="F17" s="1" t="s">
        <v>250</v>
      </c>
      <c r="G17" s="1" t="s">
        <v>31</v>
      </c>
      <c r="H17" s="1" t="s">
        <v>55</v>
      </c>
      <c r="I17" s="1" t="s">
        <v>33</v>
      </c>
      <c r="J17" s="8" t="s">
        <v>34</v>
      </c>
      <c r="K17" s="1" t="s">
        <v>585</v>
      </c>
      <c r="L17" s="12" t="s">
        <v>47</v>
      </c>
      <c r="M17" s="12" t="s">
        <v>47</v>
      </c>
      <c r="N17" s="12"/>
      <c r="O17" s="12"/>
      <c r="P17" s="12"/>
      <c r="Q17" s="12"/>
      <c r="R17" s="9"/>
      <c r="S17" s="9"/>
      <c r="T17" s="9"/>
      <c r="U17" s="9"/>
      <c r="AE17" s="12" t="s">
        <v>47</v>
      </c>
      <c r="AF17" s="12" t="s">
        <v>47</v>
      </c>
      <c r="AG17" s="33">
        <v>55</v>
      </c>
      <c r="AH17" s="33">
        <v>13.5</v>
      </c>
      <c r="AI17" s="24"/>
      <c r="AJ17" s="24"/>
      <c r="AL17" s="8" t="s">
        <v>266</v>
      </c>
      <c r="AM17" s="8" t="s">
        <v>266</v>
      </c>
      <c r="AN17" s="8" t="s">
        <v>266</v>
      </c>
      <c r="AO17" s="17">
        <v>7.83</v>
      </c>
      <c r="AP17" s="17" t="s">
        <v>49</v>
      </c>
      <c r="AQ17" s="17" t="s">
        <v>49</v>
      </c>
      <c r="AR17" s="1" t="s">
        <v>47</v>
      </c>
      <c r="AS17" s="1" t="s">
        <v>35</v>
      </c>
      <c r="AT17" s="1" t="s">
        <v>586</v>
      </c>
      <c r="AU17" s="1" t="s">
        <v>541</v>
      </c>
    </row>
    <row r="18" spans="1:47" ht="135">
      <c r="A18" s="1" t="s">
        <v>56</v>
      </c>
      <c r="B18" s="1" t="s">
        <v>57</v>
      </c>
      <c r="C18" s="1" t="s">
        <v>323</v>
      </c>
      <c r="D18" s="1" t="s">
        <v>200</v>
      </c>
      <c r="E18" s="1" t="s">
        <v>591</v>
      </c>
      <c r="F18" s="1" t="s">
        <v>229</v>
      </c>
      <c r="G18" s="1" t="s">
        <v>45</v>
      </c>
      <c r="H18" s="1" t="s">
        <v>588</v>
      </c>
      <c r="I18" s="1" t="s">
        <v>33</v>
      </c>
      <c r="J18" s="7" t="s">
        <v>33</v>
      </c>
      <c r="K18" s="1" t="s">
        <v>595</v>
      </c>
      <c r="L18" s="11" t="s">
        <v>47</v>
      </c>
      <c r="M18" s="11" t="s">
        <v>47</v>
      </c>
      <c r="N18" s="11" t="s">
        <v>47</v>
      </c>
      <c r="O18" s="11" t="s">
        <v>47</v>
      </c>
      <c r="P18" s="11" t="s">
        <v>47</v>
      </c>
      <c r="Q18" s="11" t="s">
        <v>47</v>
      </c>
      <c r="R18" s="14" t="s">
        <v>47</v>
      </c>
      <c r="S18" s="14" t="s">
        <v>47</v>
      </c>
      <c r="T18" s="14" t="s">
        <v>47</v>
      </c>
      <c r="U18" s="14" t="s">
        <v>47</v>
      </c>
      <c r="AC18" s="1" t="s">
        <v>596</v>
      </c>
      <c r="AL18" s="8" t="s">
        <v>266</v>
      </c>
      <c r="AM18" s="8" t="s">
        <v>266</v>
      </c>
      <c r="AN18" s="8" t="s">
        <v>266</v>
      </c>
      <c r="AO18" s="17" t="s">
        <v>49</v>
      </c>
      <c r="AP18" s="17" t="s">
        <v>49</v>
      </c>
      <c r="AQ18" s="17" t="s">
        <v>49</v>
      </c>
      <c r="AR18" s="1">
        <v>1E-3</v>
      </c>
      <c r="AS18" s="1" t="s">
        <v>35</v>
      </c>
      <c r="AT18" s="1" t="s">
        <v>599</v>
      </c>
      <c r="AU18" s="1" t="s">
        <v>541</v>
      </c>
    </row>
    <row r="19" spans="1:47" ht="82.5" customHeight="1">
      <c r="A19" s="1" t="s">
        <v>56</v>
      </c>
      <c r="B19" s="1" t="s">
        <v>57</v>
      </c>
      <c r="C19" s="1" t="s">
        <v>323</v>
      </c>
      <c r="D19" s="1" t="s">
        <v>200</v>
      </c>
      <c r="E19" s="1" t="s">
        <v>592</v>
      </c>
      <c r="F19" s="1" t="s">
        <v>176</v>
      </c>
      <c r="G19" s="1" t="s">
        <v>45</v>
      </c>
      <c r="H19" s="1" t="s">
        <v>588</v>
      </c>
      <c r="I19" s="1" t="s">
        <v>33</v>
      </c>
      <c r="J19" s="7" t="s">
        <v>33</v>
      </c>
      <c r="K19" s="1" t="s">
        <v>595</v>
      </c>
      <c r="L19" s="11" t="s">
        <v>47</v>
      </c>
      <c r="M19" s="11" t="s">
        <v>47</v>
      </c>
      <c r="N19" s="11" t="s">
        <v>47</v>
      </c>
      <c r="O19" s="11" t="s">
        <v>47</v>
      </c>
      <c r="P19" s="11" t="s">
        <v>47</v>
      </c>
      <c r="Q19" s="11" t="s">
        <v>47</v>
      </c>
      <c r="R19" s="14" t="s">
        <v>47</v>
      </c>
      <c r="S19" s="14" t="s">
        <v>47</v>
      </c>
      <c r="T19" s="14" t="s">
        <v>47</v>
      </c>
      <c r="U19" s="14" t="s">
        <v>47</v>
      </c>
      <c r="AC19" s="1" t="s">
        <v>597</v>
      </c>
      <c r="AL19" s="8" t="s">
        <v>266</v>
      </c>
      <c r="AM19" s="8" t="s">
        <v>266</v>
      </c>
      <c r="AN19" s="8" t="s">
        <v>266</v>
      </c>
      <c r="AO19" s="17" t="s">
        <v>49</v>
      </c>
      <c r="AP19" s="17" t="s">
        <v>49</v>
      </c>
      <c r="AQ19" s="17" t="s">
        <v>49</v>
      </c>
      <c r="AR19" s="1">
        <v>0.01</v>
      </c>
      <c r="AS19" s="1" t="s">
        <v>35</v>
      </c>
      <c r="AT19" s="1" t="s">
        <v>600</v>
      </c>
      <c r="AU19" s="1" t="s">
        <v>541</v>
      </c>
    </row>
    <row r="20" spans="1:47" ht="105">
      <c r="A20" s="1" t="s">
        <v>56</v>
      </c>
      <c r="B20" s="1" t="s">
        <v>57</v>
      </c>
      <c r="C20" s="1" t="s">
        <v>323</v>
      </c>
      <c r="D20" s="1" t="s">
        <v>200</v>
      </c>
      <c r="E20" s="1" t="s">
        <v>593</v>
      </c>
      <c r="F20" s="1" t="s">
        <v>176</v>
      </c>
      <c r="G20" s="1" t="s">
        <v>45</v>
      </c>
      <c r="H20" s="1" t="s">
        <v>588</v>
      </c>
      <c r="I20" s="1" t="s">
        <v>33</v>
      </c>
      <c r="J20" s="7" t="s">
        <v>33</v>
      </c>
      <c r="K20" s="1" t="s">
        <v>595</v>
      </c>
      <c r="L20" s="11" t="s">
        <v>47</v>
      </c>
      <c r="M20" s="11" t="s">
        <v>47</v>
      </c>
      <c r="N20" s="11" t="s">
        <v>47</v>
      </c>
      <c r="O20" s="11" t="s">
        <v>47</v>
      </c>
      <c r="P20" s="11" t="s">
        <v>47</v>
      </c>
      <c r="Q20" s="11" t="s">
        <v>47</v>
      </c>
      <c r="R20" s="14" t="s">
        <v>47</v>
      </c>
      <c r="S20" s="14" t="s">
        <v>47</v>
      </c>
      <c r="T20" s="14" t="s">
        <v>47</v>
      </c>
      <c r="U20" s="14" t="s">
        <v>47</v>
      </c>
      <c r="AC20" s="1" t="s">
        <v>598</v>
      </c>
      <c r="AL20" s="8" t="s">
        <v>266</v>
      </c>
      <c r="AM20" s="8" t="s">
        <v>266</v>
      </c>
      <c r="AN20" s="8" t="s">
        <v>266</v>
      </c>
      <c r="AO20" s="17" t="s">
        <v>49</v>
      </c>
      <c r="AP20" s="17" t="s">
        <v>49</v>
      </c>
      <c r="AQ20" s="17" t="s">
        <v>49</v>
      </c>
      <c r="AR20" s="1">
        <v>0.01</v>
      </c>
      <c r="AS20" s="1" t="s">
        <v>35</v>
      </c>
      <c r="AT20" s="1" t="s">
        <v>601</v>
      </c>
      <c r="AU20" s="1" t="s">
        <v>541</v>
      </c>
    </row>
    <row r="21" spans="1:47" ht="82.5" customHeight="1">
      <c r="A21" s="1" t="s">
        <v>56</v>
      </c>
      <c r="B21" s="1" t="s">
        <v>57</v>
      </c>
      <c r="C21" s="1" t="s">
        <v>323</v>
      </c>
      <c r="D21" s="1" t="s">
        <v>589</v>
      </c>
      <c r="E21" s="1" t="s">
        <v>594</v>
      </c>
      <c r="F21" s="1" t="s">
        <v>250</v>
      </c>
      <c r="G21" s="1" t="s">
        <v>31</v>
      </c>
      <c r="H21" s="1" t="s">
        <v>55</v>
      </c>
      <c r="I21" s="1" t="s">
        <v>33</v>
      </c>
      <c r="J21" s="7" t="s">
        <v>33</v>
      </c>
      <c r="K21" s="1" t="s">
        <v>595</v>
      </c>
      <c r="L21" s="11" t="s">
        <v>47</v>
      </c>
      <c r="M21" s="11" t="s">
        <v>47</v>
      </c>
      <c r="AB21" s="1">
        <v>4.1500000000000004</v>
      </c>
      <c r="AE21" s="11" t="s">
        <v>266</v>
      </c>
      <c r="AF21" s="11" t="s">
        <v>266</v>
      </c>
      <c r="AG21" s="14">
        <v>27.1</v>
      </c>
      <c r="AH21" s="14">
        <v>42.5</v>
      </c>
      <c r="AL21" s="8" t="s">
        <v>266</v>
      </c>
      <c r="AM21" s="8" t="s">
        <v>266</v>
      </c>
      <c r="AN21" s="8" t="s">
        <v>266</v>
      </c>
      <c r="AO21" s="17" t="s">
        <v>49</v>
      </c>
      <c r="AP21" s="17" t="s">
        <v>49</v>
      </c>
      <c r="AQ21" s="17" t="s">
        <v>49</v>
      </c>
      <c r="AR21" s="1" t="s">
        <v>75</v>
      </c>
      <c r="AS21" s="1" t="s">
        <v>35</v>
      </c>
      <c r="AU21" s="1" t="s">
        <v>541</v>
      </c>
    </row>
    <row r="22" spans="1:47" ht="82.5" customHeight="1">
      <c r="A22" s="1" t="s">
        <v>56</v>
      </c>
      <c r="B22" s="1" t="s">
        <v>57</v>
      </c>
      <c r="C22" s="1" t="s">
        <v>323</v>
      </c>
      <c r="D22" s="1" t="s">
        <v>590</v>
      </c>
      <c r="E22" s="1" t="s">
        <v>594</v>
      </c>
      <c r="F22" s="1" t="s">
        <v>250</v>
      </c>
      <c r="G22" s="1" t="s">
        <v>31</v>
      </c>
      <c r="H22" s="1" t="s">
        <v>55</v>
      </c>
      <c r="I22" s="1" t="s">
        <v>33</v>
      </c>
      <c r="J22" s="7" t="s">
        <v>33</v>
      </c>
      <c r="K22" s="1" t="s">
        <v>595</v>
      </c>
      <c r="L22" s="11" t="s">
        <v>47</v>
      </c>
      <c r="M22" s="11" t="s">
        <v>47</v>
      </c>
      <c r="AB22" s="1">
        <v>6.29</v>
      </c>
      <c r="AE22" s="11" t="s">
        <v>266</v>
      </c>
      <c r="AF22" s="11" t="s">
        <v>266</v>
      </c>
      <c r="AG22" s="14">
        <v>11.5</v>
      </c>
      <c r="AH22" s="14">
        <v>31.1</v>
      </c>
      <c r="AL22" s="8" t="s">
        <v>266</v>
      </c>
      <c r="AM22" s="8" t="s">
        <v>266</v>
      </c>
      <c r="AN22" s="8" t="s">
        <v>266</v>
      </c>
      <c r="AO22" s="17" t="s">
        <v>49</v>
      </c>
      <c r="AP22" s="17" t="s">
        <v>49</v>
      </c>
      <c r="AQ22" s="17" t="s">
        <v>49</v>
      </c>
      <c r="AR22" s="1" t="s">
        <v>76</v>
      </c>
      <c r="AS22" s="1" t="s">
        <v>35</v>
      </c>
      <c r="AU22" s="1" t="s">
        <v>541</v>
      </c>
    </row>
    <row r="23" spans="1:47" ht="60">
      <c r="A23" s="1" t="s">
        <v>58</v>
      </c>
      <c r="B23" s="1" t="s">
        <v>59</v>
      </c>
      <c r="C23" s="1" t="s">
        <v>60</v>
      </c>
      <c r="D23" s="1" t="s">
        <v>433</v>
      </c>
      <c r="E23" s="1" t="s">
        <v>611</v>
      </c>
      <c r="F23" s="1" t="s">
        <v>249</v>
      </c>
      <c r="G23" s="1" t="s">
        <v>45</v>
      </c>
      <c r="H23" s="1" t="s">
        <v>39</v>
      </c>
      <c r="I23" s="1" t="s">
        <v>33</v>
      </c>
      <c r="J23" s="7" t="s">
        <v>33</v>
      </c>
      <c r="K23" s="1" t="s">
        <v>615</v>
      </c>
      <c r="L23" s="11">
        <v>53</v>
      </c>
      <c r="M23" s="11">
        <v>47</v>
      </c>
      <c r="N23" s="11">
        <v>2.15</v>
      </c>
      <c r="O23" s="11" t="s">
        <v>47</v>
      </c>
      <c r="P23" s="11">
        <v>5.48</v>
      </c>
      <c r="Q23" s="11" t="s">
        <v>47</v>
      </c>
      <c r="AL23" s="8" t="s">
        <v>266</v>
      </c>
      <c r="AM23" s="8" t="s">
        <v>266</v>
      </c>
      <c r="AN23" s="8" t="s">
        <v>266</v>
      </c>
      <c r="AO23" s="17" t="s">
        <v>49</v>
      </c>
      <c r="AP23" s="17" t="s">
        <v>49</v>
      </c>
      <c r="AQ23" s="17" t="s">
        <v>49</v>
      </c>
      <c r="AR23" s="1" t="s">
        <v>266</v>
      </c>
      <c r="AS23" s="1" t="s">
        <v>35</v>
      </c>
      <c r="AT23" s="1" t="s">
        <v>616</v>
      </c>
      <c r="AU23" s="6" t="s">
        <v>398</v>
      </c>
    </row>
    <row r="24" spans="1:47" ht="60">
      <c r="A24" s="1" t="s">
        <v>58</v>
      </c>
      <c r="B24" s="1" t="s">
        <v>59</v>
      </c>
      <c r="C24" s="1" t="s">
        <v>60</v>
      </c>
      <c r="D24" s="1" t="s">
        <v>433</v>
      </c>
      <c r="E24" s="1" t="s">
        <v>612</v>
      </c>
      <c r="F24" s="1" t="s">
        <v>249</v>
      </c>
      <c r="G24" s="1" t="s">
        <v>45</v>
      </c>
      <c r="H24" s="1" t="s">
        <v>39</v>
      </c>
      <c r="I24" s="1" t="s">
        <v>33</v>
      </c>
      <c r="J24" s="7" t="s">
        <v>33</v>
      </c>
      <c r="K24" s="1" t="s">
        <v>615</v>
      </c>
      <c r="L24" s="11">
        <v>63</v>
      </c>
      <c r="M24" s="11">
        <v>52</v>
      </c>
      <c r="N24" s="11">
        <v>0.85</v>
      </c>
      <c r="O24" s="11" t="s">
        <v>47</v>
      </c>
      <c r="P24" s="11">
        <v>1.79</v>
      </c>
      <c r="Q24" s="11" t="s">
        <v>47</v>
      </c>
      <c r="AL24" s="8" t="s">
        <v>266</v>
      </c>
      <c r="AM24" s="8" t="s">
        <v>266</v>
      </c>
      <c r="AN24" s="8" t="s">
        <v>266</v>
      </c>
      <c r="AO24" s="17" t="s">
        <v>49</v>
      </c>
      <c r="AP24" s="17" t="s">
        <v>49</v>
      </c>
      <c r="AQ24" s="17" t="s">
        <v>49</v>
      </c>
      <c r="AR24" s="1" t="s">
        <v>266</v>
      </c>
      <c r="AS24" s="1" t="s">
        <v>35</v>
      </c>
      <c r="AT24" s="1" t="s">
        <v>616</v>
      </c>
      <c r="AU24" s="6" t="s">
        <v>398</v>
      </c>
    </row>
    <row r="25" spans="1:47" ht="60">
      <c r="A25" s="1" t="s">
        <v>58</v>
      </c>
      <c r="B25" s="1" t="s">
        <v>59</v>
      </c>
      <c r="C25" s="1" t="s">
        <v>60</v>
      </c>
      <c r="D25" s="1" t="s">
        <v>433</v>
      </c>
      <c r="E25" s="1" t="s">
        <v>613</v>
      </c>
      <c r="F25" s="1" t="s">
        <v>229</v>
      </c>
      <c r="G25" s="1" t="s">
        <v>45</v>
      </c>
      <c r="H25" s="1" t="s">
        <v>39</v>
      </c>
      <c r="I25" s="1" t="s">
        <v>33</v>
      </c>
      <c r="J25" s="7" t="s">
        <v>33</v>
      </c>
      <c r="K25" s="1" t="s">
        <v>615</v>
      </c>
      <c r="L25" s="11">
        <v>58</v>
      </c>
      <c r="M25" s="11">
        <v>48</v>
      </c>
      <c r="N25" s="11">
        <v>0.64</v>
      </c>
      <c r="O25" s="11" t="s">
        <v>47</v>
      </c>
      <c r="P25" s="11">
        <v>2.38</v>
      </c>
      <c r="Q25" s="11" t="s">
        <v>47</v>
      </c>
      <c r="AL25" s="8" t="s">
        <v>266</v>
      </c>
      <c r="AM25" s="8" t="s">
        <v>266</v>
      </c>
      <c r="AN25" s="8" t="s">
        <v>266</v>
      </c>
      <c r="AO25" s="17" t="s">
        <v>49</v>
      </c>
      <c r="AP25" s="17" t="s">
        <v>49</v>
      </c>
      <c r="AQ25" s="17" t="s">
        <v>49</v>
      </c>
      <c r="AR25" s="1" t="s">
        <v>266</v>
      </c>
      <c r="AS25" s="1" t="s">
        <v>35</v>
      </c>
      <c r="AT25" s="1" t="s">
        <v>616</v>
      </c>
      <c r="AU25" s="6" t="s">
        <v>398</v>
      </c>
    </row>
    <row r="26" spans="1:47" ht="60">
      <c r="A26" s="1" t="s">
        <v>58</v>
      </c>
      <c r="B26" s="1" t="s">
        <v>59</v>
      </c>
      <c r="C26" s="1" t="s">
        <v>60</v>
      </c>
      <c r="D26" s="1" t="s">
        <v>433</v>
      </c>
      <c r="E26" s="1" t="s">
        <v>614</v>
      </c>
      <c r="F26" s="1" t="s">
        <v>249</v>
      </c>
      <c r="G26" s="1" t="s">
        <v>31</v>
      </c>
      <c r="H26" s="1" t="s">
        <v>39</v>
      </c>
      <c r="I26" s="1" t="s">
        <v>33</v>
      </c>
      <c r="J26" s="7" t="s">
        <v>33</v>
      </c>
      <c r="K26" s="1" t="s">
        <v>615</v>
      </c>
      <c r="L26" s="11">
        <v>68</v>
      </c>
      <c r="M26" s="11">
        <v>49</v>
      </c>
      <c r="AE26" s="11" t="s">
        <v>617</v>
      </c>
      <c r="AF26" s="11" t="s">
        <v>618</v>
      </c>
      <c r="AG26" s="14" t="s">
        <v>47</v>
      </c>
      <c r="AH26" s="14" t="s">
        <v>47</v>
      </c>
      <c r="AL26" s="8" t="s">
        <v>266</v>
      </c>
      <c r="AM26" s="8" t="s">
        <v>266</v>
      </c>
      <c r="AN26" s="8" t="s">
        <v>266</v>
      </c>
      <c r="AO26" s="17">
        <v>0.20349999999999999</v>
      </c>
      <c r="AP26" s="17">
        <v>6.6100000000000006E-2</v>
      </c>
      <c r="AQ26" s="17">
        <v>0.62680000000000002</v>
      </c>
      <c r="AR26" s="1" t="s">
        <v>266</v>
      </c>
      <c r="AS26" s="1" t="s">
        <v>35</v>
      </c>
      <c r="AT26" s="1" t="s">
        <v>619</v>
      </c>
      <c r="AU26" s="6" t="s">
        <v>398</v>
      </c>
    </row>
    <row r="27" spans="1:47" ht="75">
      <c r="A27" s="1" t="s">
        <v>58</v>
      </c>
      <c r="B27" s="3" t="s">
        <v>61</v>
      </c>
      <c r="C27" s="1" t="s">
        <v>62</v>
      </c>
      <c r="D27" s="3" t="s">
        <v>200</v>
      </c>
      <c r="E27" s="1" t="s">
        <v>623</v>
      </c>
      <c r="F27" s="1" t="s">
        <v>176</v>
      </c>
      <c r="G27" s="1" t="s">
        <v>45</v>
      </c>
      <c r="H27" s="1" t="s">
        <v>46</v>
      </c>
      <c r="I27" s="1" t="s">
        <v>33</v>
      </c>
      <c r="J27" s="7" t="s">
        <v>33</v>
      </c>
      <c r="K27" s="1" t="s">
        <v>378</v>
      </c>
      <c r="L27" s="11" t="s">
        <v>47</v>
      </c>
      <c r="M27" s="11" t="s">
        <v>47</v>
      </c>
      <c r="N27" s="11">
        <v>0.47400000000000003</v>
      </c>
      <c r="P27" s="11">
        <v>0.70400000000000007</v>
      </c>
      <c r="V27" s="1">
        <v>0.14800000000000002</v>
      </c>
      <c r="W27" s="1">
        <v>0.157</v>
      </c>
      <c r="Z27" s="1" t="s">
        <v>63</v>
      </c>
      <c r="AL27" s="8" t="s">
        <v>266</v>
      </c>
      <c r="AM27" s="8" t="s">
        <v>266</v>
      </c>
      <c r="AN27" s="8" t="s">
        <v>266</v>
      </c>
      <c r="AO27" s="17" t="s">
        <v>49</v>
      </c>
      <c r="AP27" s="17" t="s">
        <v>49</v>
      </c>
      <c r="AQ27" s="17" t="s">
        <v>49</v>
      </c>
      <c r="AR27" s="1">
        <v>3.1000000000000003E-2</v>
      </c>
      <c r="AS27" s="1" t="s">
        <v>35</v>
      </c>
      <c r="AU27" s="6" t="s">
        <v>398</v>
      </c>
    </row>
    <row r="28" spans="1:47" ht="75">
      <c r="A28" s="1" t="s">
        <v>58</v>
      </c>
      <c r="B28" s="3" t="s">
        <v>61</v>
      </c>
      <c r="C28" s="1" t="s">
        <v>62</v>
      </c>
      <c r="D28" s="3" t="s">
        <v>200</v>
      </c>
      <c r="E28" s="1" t="s">
        <v>64</v>
      </c>
      <c r="F28" s="1" t="s">
        <v>249</v>
      </c>
      <c r="G28" s="1" t="s">
        <v>31</v>
      </c>
      <c r="H28" s="1" t="s">
        <v>46</v>
      </c>
      <c r="I28" s="1" t="s">
        <v>33</v>
      </c>
      <c r="J28" s="7" t="s">
        <v>33</v>
      </c>
      <c r="K28" s="1" t="s">
        <v>378</v>
      </c>
      <c r="L28" s="11" t="s">
        <v>47</v>
      </c>
      <c r="M28" s="11" t="s">
        <v>47</v>
      </c>
      <c r="N28" s="11">
        <v>2.9000000000000005E-2</v>
      </c>
      <c r="P28" s="11">
        <v>0.10300000000000001</v>
      </c>
      <c r="V28" s="1">
        <v>1.3999999999999999E-2</v>
      </c>
      <c r="W28" s="1">
        <v>1.6E-2</v>
      </c>
      <c r="Z28" s="1" t="s">
        <v>65</v>
      </c>
      <c r="AE28" s="12"/>
      <c r="AF28" s="12"/>
      <c r="AL28" s="8" t="s">
        <v>266</v>
      </c>
      <c r="AM28" s="8" t="s">
        <v>266</v>
      </c>
      <c r="AN28" s="8" t="s">
        <v>266</v>
      </c>
      <c r="AO28" s="17" t="s">
        <v>49</v>
      </c>
      <c r="AP28" s="17" t="s">
        <v>49</v>
      </c>
      <c r="AQ28" s="17" t="s">
        <v>49</v>
      </c>
      <c r="AR28" s="1">
        <v>6.9999999999999999E-4</v>
      </c>
      <c r="AS28" s="1" t="s">
        <v>35</v>
      </c>
      <c r="AT28" s="1" t="s">
        <v>626</v>
      </c>
      <c r="AU28" s="6" t="s">
        <v>398</v>
      </c>
    </row>
    <row r="29" spans="1:47" ht="75">
      <c r="A29" s="1" t="s">
        <v>58</v>
      </c>
      <c r="B29" s="3" t="s">
        <v>61</v>
      </c>
      <c r="C29" s="1" t="s">
        <v>62</v>
      </c>
      <c r="D29" s="3" t="s">
        <v>200</v>
      </c>
      <c r="E29" s="1" t="s">
        <v>624</v>
      </c>
      <c r="F29" s="1" t="s">
        <v>249</v>
      </c>
      <c r="G29" s="1" t="s">
        <v>45</v>
      </c>
      <c r="H29" s="1" t="s">
        <v>46</v>
      </c>
      <c r="I29" s="1" t="s">
        <v>33</v>
      </c>
      <c r="J29" s="7" t="s">
        <v>33</v>
      </c>
      <c r="K29" s="1" t="s">
        <v>378</v>
      </c>
      <c r="L29" s="11" t="s">
        <v>47</v>
      </c>
      <c r="M29" s="11" t="s">
        <v>47</v>
      </c>
      <c r="N29" s="11">
        <v>9.3000000000000013E-2</v>
      </c>
      <c r="P29" s="11">
        <v>0.44800000000000001</v>
      </c>
      <c r="V29" s="1">
        <v>0.10300000000000001</v>
      </c>
      <c r="W29" s="1">
        <v>0.11600000000000001</v>
      </c>
      <c r="Z29" s="1" t="s">
        <v>66</v>
      </c>
      <c r="AL29" s="8" t="s">
        <v>266</v>
      </c>
      <c r="AM29" s="8" t="s">
        <v>266</v>
      </c>
      <c r="AN29" s="8" t="s">
        <v>266</v>
      </c>
      <c r="AO29" s="17" t="s">
        <v>49</v>
      </c>
      <c r="AP29" s="17" t="s">
        <v>49</v>
      </c>
      <c r="AQ29" s="17" t="s">
        <v>49</v>
      </c>
      <c r="AR29" s="1">
        <v>1E-3</v>
      </c>
      <c r="AS29" s="1" t="s">
        <v>35</v>
      </c>
      <c r="AU29" s="6" t="s">
        <v>398</v>
      </c>
    </row>
    <row r="30" spans="1:47" ht="75">
      <c r="A30" s="1" t="s">
        <v>58</v>
      </c>
      <c r="B30" s="1" t="s">
        <v>61</v>
      </c>
      <c r="C30" s="1" t="s">
        <v>62</v>
      </c>
      <c r="D30" s="3" t="s">
        <v>200</v>
      </c>
      <c r="E30" s="1" t="s">
        <v>625</v>
      </c>
      <c r="F30" s="1" t="s">
        <v>249</v>
      </c>
      <c r="G30" s="1" t="s">
        <v>45</v>
      </c>
      <c r="H30" s="1" t="s">
        <v>46</v>
      </c>
      <c r="I30" s="1" t="s">
        <v>33</v>
      </c>
      <c r="J30" s="7" t="s">
        <v>33</v>
      </c>
      <c r="K30" s="1" t="s">
        <v>378</v>
      </c>
      <c r="L30" s="11" t="s">
        <v>47</v>
      </c>
      <c r="M30" s="11" t="s">
        <v>47</v>
      </c>
      <c r="N30" s="11">
        <v>7.2999999999999995E-2</v>
      </c>
      <c r="P30" s="11">
        <v>0.22600000000000001</v>
      </c>
      <c r="V30" s="1">
        <v>4.2999999999999997E-2</v>
      </c>
      <c r="W30" s="1">
        <v>4.8000000000000001E-2</v>
      </c>
      <c r="Z30" s="1" t="s">
        <v>67</v>
      </c>
      <c r="AL30" s="8" t="s">
        <v>266</v>
      </c>
      <c r="AM30" s="8" t="s">
        <v>266</v>
      </c>
      <c r="AN30" s="8" t="s">
        <v>266</v>
      </c>
      <c r="AO30" s="17" t="s">
        <v>49</v>
      </c>
      <c r="AP30" s="17" t="s">
        <v>49</v>
      </c>
      <c r="AQ30" s="17" t="s">
        <v>49</v>
      </c>
      <c r="AR30" s="1">
        <v>4.0000000000000001E-3</v>
      </c>
      <c r="AS30" s="1" t="s">
        <v>35</v>
      </c>
      <c r="AU30" s="6" t="s">
        <v>398</v>
      </c>
    </row>
    <row r="31" spans="1:47" ht="90">
      <c r="A31" s="1" t="s">
        <v>58</v>
      </c>
      <c r="B31" s="1" t="s">
        <v>620</v>
      </c>
      <c r="C31" s="1" t="s">
        <v>621</v>
      </c>
      <c r="D31" s="3" t="s">
        <v>421</v>
      </c>
      <c r="E31" s="1" t="s">
        <v>627</v>
      </c>
      <c r="F31" s="1" t="s">
        <v>229</v>
      </c>
      <c r="G31" s="1" t="s">
        <v>31</v>
      </c>
      <c r="H31" s="1" t="s">
        <v>622</v>
      </c>
      <c r="I31" s="1" t="s">
        <v>34</v>
      </c>
      <c r="J31" s="7" t="s">
        <v>33</v>
      </c>
      <c r="K31" s="1" t="s">
        <v>324</v>
      </c>
      <c r="L31" s="11" t="s">
        <v>266</v>
      </c>
      <c r="M31" s="11" t="s">
        <v>266</v>
      </c>
      <c r="AE31" s="11" t="s">
        <v>266</v>
      </c>
      <c r="AF31" s="11" t="s">
        <v>266</v>
      </c>
      <c r="AG31" s="14" t="s">
        <v>266</v>
      </c>
      <c r="AH31" s="14" t="s">
        <v>266</v>
      </c>
      <c r="AL31" s="8">
        <v>1.39</v>
      </c>
      <c r="AM31" s="8">
        <v>1.06</v>
      </c>
      <c r="AN31" s="8">
        <v>1.84</v>
      </c>
      <c r="AO31" s="17" t="s">
        <v>393</v>
      </c>
      <c r="AP31" s="17" t="s">
        <v>393</v>
      </c>
      <c r="AQ31" s="17" t="s">
        <v>393</v>
      </c>
      <c r="AR31" s="1">
        <v>0.02</v>
      </c>
      <c r="AS31" s="1" t="s">
        <v>34</v>
      </c>
      <c r="AT31" s="1" t="s">
        <v>631</v>
      </c>
      <c r="AU31" s="6" t="s">
        <v>398</v>
      </c>
    </row>
    <row r="32" spans="1:47" ht="90">
      <c r="A32" s="1" t="s">
        <v>58</v>
      </c>
      <c r="B32" s="1" t="s">
        <v>620</v>
      </c>
      <c r="C32" s="1" t="s">
        <v>621</v>
      </c>
      <c r="D32" s="3" t="s">
        <v>421</v>
      </c>
      <c r="E32" s="1" t="s">
        <v>628</v>
      </c>
      <c r="F32" s="1" t="s">
        <v>229</v>
      </c>
      <c r="G32" s="1" t="s">
        <v>45</v>
      </c>
      <c r="H32" s="1" t="s">
        <v>622</v>
      </c>
      <c r="I32" s="1" t="s">
        <v>33</v>
      </c>
      <c r="J32" s="7" t="s">
        <v>33</v>
      </c>
      <c r="K32" s="1" t="s">
        <v>629</v>
      </c>
      <c r="L32" s="11" t="s">
        <v>266</v>
      </c>
      <c r="M32" s="11" t="s">
        <v>266</v>
      </c>
      <c r="N32" s="11" t="s">
        <v>266</v>
      </c>
      <c r="O32" s="11" t="s">
        <v>266</v>
      </c>
      <c r="P32" s="11" t="s">
        <v>266</v>
      </c>
      <c r="Q32" s="11" t="s">
        <v>266</v>
      </c>
      <c r="AK32" s="1" t="s">
        <v>630</v>
      </c>
      <c r="AL32" s="8" t="s">
        <v>266</v>
      </c>
      <c r="AM32" s="8" t="s">
        <v>266</v>
      </c>
      <c r="AN32" s="8" t="s">
        <v>266</v>
      </c>
      <c r="AO32" s="17" t="s">
        <v>393</v>
      </c>
      <c r="AP32" s="17" t="s">
        <v>393</v>
      </c>
      <c r="AQ32" s="17" t="s">
        <v>393</v>
      </c>
      <c r="AR32" s="1">
        <v>0.03</v>
      </c>
      <c r="AS32" s="1" t="s">
        <v>34</v>
      </c>
      <c r="AT32" s="1" t="s">
        <v>631</v>
      </c>
      <c r="AU32" s="6" t="s">
        <v>398</v>
      </c>
    </row>
    <row r="33" spans="1:47" ht="141.75" customHeight="1">
      <c r="A33" s="1" t="s">
        <v>68</v>
      </c>
      <c r="B33" s="1" t="s">
        <v>69</v>
      </c>
      <c r="C33" s="1" t="s">
        <v>70</v>
      </c>
      <c r="D33" s="1" t="s">
        <v>200</v>
      </c>
      <c r="E33" s="1" t="s">
        <v>199</v>
      </c>
      <c r="F33" s="1" t="s">
        <v>249</v>
      </c>
      <c r="G33" s="1" t="s">
        <v>45</v>
      </c>
      <c r="H33" s="1" t="s">
        <v>55</v>
      </c>
      <c r="I33" s="1" t="s">
        <v>33</v>
      </c>
      <c r="J33" s="7" t="s">
        <v>34</v>
      </c>
      <c r="K33" s="1" t="s">
        <v>645</v>
      </c>
      <c r="L33" s="13" t="s">
        <v>649</v>
      </c>
      <c r="M33" s="13">
        <v>150</v>
      </c>
      <c r="N33" s="11">
        <v>0.95</v>
      </c>
      <c r="O33" s="11">
        <v>0.53</v>
      </c>
      <c r="P33" s="11">
        <v>0.98</v>
      </c>
      <c r="Q33" s="11">
        <v>0.48</v>
      </c>
      <c r="R33" s="14">
        <v>0.95</v>
      </c>
      <c r="T33" s="14">
        <v>0.99</v>
      </c>
      <c r="AL33" s="8" t="s">
        <v>266</v>
      </c>
      <c r="AM33" s="8" t="s">
        <v>266</v>
      </c>
      <c r="AN33" s="8" t="s">
        <v>266</v>
      </c>
      <c r="AO33" s="17">
        <v>-5.8200000000000002E-2</v>
      </c>
      <c r="AP33" s="17">
        <v>-0.24979999999999999</v>
      </c>
      <c r="AQ33" s="17">
        <v>0.13339999999999999</v>
      </c>
      <c r="AR33" s="1" t="s">
        <v>266</v>
      </c>
      <c r="AS33" s="1" t="s">
        <v>35</v>
      </c>
      <c r="AT33" s="1" t="s">
        <v>648</v>
      </c>
      <c r="AU33" s="1" t="s">
        <v>542</v>
      </c>
    </row>
    <row r="34" spans="1:47" ht="150">
      <c r="A34" s="19" t="s">
        <v>68</v>
      </c>
      <c r="B34" s="19" t="s">
        <v>69</v>
      </c>
      <c r="C34" s="19" t="s">
        <v>70</v>
      </c>
      <c r="D34" s="19" t="s">
        <v>418</v>
      </c>
      <c r="E34" s="19" t="s">
        <v>643</v>
      </c>
      <c r="F34" s="1" t="s">
        <v>249</v>
      </c>
      <c r="G34" s="1" t="s">
        <v>45</v>
      </c>
      <c r="H34" s="1" t="s">
        <v>46</v>
      </c>
      <c r="I34" s="1" t="s">
        <v>33</v>
      </c>
      <c r="J34" s="7" t="s">
        <v>34</v>
      </c>
      <c r="K34" s="1" t="s">
        <v>645</v>
      </c>
      <c r="L34" s="26" t="s">
        <v>649</v>
      </c>
      <c r="M34" s="26">
        <v>150</v>
      </c>
      <c r="N34" s="26">
        <v>0.84</v>
      </c>
      <c r="O34" s="26">
        <v>0.5</v>
      </c>
      <c r="P34" s="26">
        <v>0.96</v>
      </c>
      <c r="Q34" s="26">
        <v>0.47</v>
      </c>
      <c r="R34" s="14">
        <v>0.84</v>
      </c>
      <c r="S34" s="14">
        <v>0.5</v>
      </c>
      <c r="T34" s="14">
        <v>0.95</v>
      </c>
      <c r="U34" s="14">
        <v>0.47</v>
      </c>
      <c r="AL34" s="8" t="s">
        <v>266</v>
      </c>
      <c r="AM34" s="8" t="s">
        <v>266</v>
      </c>
      <c r="AN34" s="8" t="s">
        <v>266</v>
      </c>
      <c r="AO34" s="17">
        <v>-0.24430000000000002</v>
      </c>
      <c r="AP34" s="17">
        <v>-0.43640000000000001</v>
      </c>
      <c r="AQ34" s="17">
        <v>-5.220000000000001E-2</v>
      </c>
      <c r="AR34" s="1" t="s">
        <v>266</v>
      </c>
      <c r="AS34" s="1" t="s">
        <v>647</v>
      </c>
      <c r="AT34" s="19" t="s">
        <v>72</v>
      </c>
      <c r="AU34" s="1" t="s">
        <v>542</v>
      </c>
    </row>
    <row r="35" spans="1:47" ht="75">
      <c r="A35" s="1" t="s">
        <v>73</v>
      </c>
      <c r="B35" s="3" t="s">
        <v>74</v>
      </c>
      <c r="C35" s="1" t="s">
        <v>652</v>
      </c>
      <c r="D35" s="3" t="s">
        <v>413</v>
      </c>
      <c r="E35" s="3" t="s">
        <v>653</v>
      </c>
      <c r="F35" s="3" t="s">
        <v>251</v>
      </c>
      <c r="G35" s="1" t="s">
        <v>31</v>
      </c>
      <c r="H35" s="1" t="s">
        <v>655</v>
      </c>
      <c r="I35" s="1" t="s">
        <v>34</v>
      </c>
      <c r="J35" s="7" t="s">
        <v>34</v>
      </c>
      <c r="K35" s="1" t="s">
        <v>271</v>
      </c>
      <c r="L35" s="11" t="s">
        <v>659</v>
      </c>
      <c r="M35" s="11">
        <v>138</v>
      </c>
      <c r="AE35" s="12" t="s">
        <v>47</v>
      </c>
      <c r="AF35" s="12" t="s">
        <v>47</v>
      </c>
      <c r="AG35" s="14">
        <v>10</v>
      </c>
      <c r="AH35" s="14">
        <v>22</v>
      </c>
      <c r="AL35" s="8">
        <v>0.31</v>
      </c>
      <c r="AM35" s="8" t="s">
        <v>266</v>
      </c>
      <c r="AN35" s="8" t="s">
        <v>266</v>
      </c>
      <c r="AO35" s="17">
        <v>0.39389999999999997</v>
      </c>
      <c r="AP35" s="17">
        <v>0.19550000000000001</v>
      </c>
      <c r="AQ35" s="17">
        <v>0.79359999999999997</v>
      </c>
      <c r="AR35" s="1" t="s">
        <v>76</v>
      </c>
      <c r="AS35" s="1" t="s">
        <v>34</v>
      </c>
      <c r="AT35" s="1" t="s">
        <v>660</v>
      </c>
      <c r="AU35" s="1" t="s">
        <v>544</v>
      </c>
    </row>
    <row r="36" spans="1:47" ht="75">
      <c r="A36" s="1" t="s">
        <v>73</v>
      </c>
      <c r="B36" s="3" t="s">
        <v>74</v>
      </c>
      <c r="C36" s="1" t="s">
        <v>652</v>
      </c>
      <c r="D36" s="3" t="s">
        <v>413</v>
      </c>
      <c r="E36" s="3" t="s">
        <v>654</v>
      </c>
      <c r="F36" s="3" t="s">
        <v>250</v>
      </c>
      <c r="G36" s="1" t="s">
        <v>31</v>
      </c>
      <c r="H36" s="1" t="s">
        <v>655</v>
      </c>
      <c r="I36" s="1" t="s">
        <v>34</v>
      </c>
      <c r="J36" s="7" t="s">
        <v>34</v>
      </c>
      <c r="K36" s="1" t="s">
        <v>271</v>
      </c>
      <c r="L36" s="11" t="s">
        <v>659</v>
      </c>
      <c r="M36" s="11">
        <v>138</v>
      </c>
      <c r="AE36" s="12" t="s">
        <v>266</v>
      </c>
      <c r="AF36" s="12" t="s">
        <v>658</v>
      </c>
      <c r="AG36" s="14">
        <v>54</v>
      </c>
      <c r="AH36" s="14">
        <v>66</v>
      </c>
      <c r="AL36" s="8">
        <v>0.52</v>
      </c>
      <c r="AM36" s="8" t="s">
        <v>266</v>
      </c>
      <c r="AN36" s="8" t="s">
        <v>266</v>
      </c>
      <c r="AO36" s="17">
        <v>0.60470000000000002</v>
      </c>
      <c r="AP36" s="17">
        <v>0.36940000000000001</v>
      </c>
      <c r="AQ36" s="17">
        <v>0.99009999999999998</v>
      </c>
      <c r="AR36" s="1" t="s">
        <v>657</v>
      </c>
      <c r="AS36" s="1" t="s">
        <v>34</v>
      </c>
      <c r="AT36" s="1" t="s">
        <v>660</v>
      </c>
      <c r="AU36" s="1" t="s">
        <v>544</v>
      </c>
    </row>
    <row r="37" spans="1:47" ht="105">
      <c r="A37" s="19" t="s">
        <v>77</v>
      </c>
      <c r="B37" s="19" t="s">
        <v>78</v>
      </c>
      <c r="C37" s="19" t="s">
        <v>662</v>
      </c>
      <c r="D37" s="19" t="s">
        <v>691</v>
      </c>
      <c r="E37" s="19" t="s">
        <v>665</v>
      </c>
      <c r="F37" s="3" t="s">
        <v>229</v>
      </c>
      <c r="G37" s="3" t="s">
        <v>31</v>
      </c>
      <c r="H37" s="1" t="s">
        <v>622</v>
      </c>
      <c r="I37" s="1" t="s">
        <v>34</v>
      </c>
      <c r="J37" s="7" t="s">
        <v>34</v>
      </c>
      <c r="K37" s="1" t="s">
        <v>663</v>
      </c>
      <c r="L37" s="11">
        <v>263</v>
      </c>
      <c r="M37" s="11">
        <v>287</v>
      </c>
      <c r="AE37" s="12" t="s">
        <v>47</v>
      </c>
      <c r="AF37" s="12" t="s">
        <v>47</v>
      </c>
      <c r="AG37" s="14" t="s">
        <v>47</v>
      </c>
      <c r="AH37" s="14" t="s">
        <v>47</v>
      </c>
      <c r="AL37" s="8">
        <v>1.91</v>
      </c>
      <c r="AM37" s="8">
        <v>1.24</v>
      </c>
      <c r="AN37" s="8">
        <v>2.93</v>
      </c>
      <c r="AS37" s="1" t="s">
        <v>35</v>
      </c>
      <c r="AT37" s="1" t="s">
        <v>671</v>
      </c>
      <c r="AU37" s="1" t="s">
        <v>545</v>
      </c>
    </row>
    <row r="38" spans="1:47" ht="105">
      <c r="A38" s="19" t="s">
        <v>77</v>
      </c>
      <c r="B38" s="19" t="s">
        <v>78</v>
      </c>
      <c r="C38" s="19" t="s">
        <v>662</v>
      </c>
      <c r="D38" s="19" t="s">
        <v>672</v>
      </c>
      <c r="E38" s="19" t="s">
        <v>666</v>
      </c>
      <c r="F38" s="1" t="s">
        <v>229</v>
      </c>
      <c r="G38" s="1" t="s">
        <v>31</v>
      </c>
      <c r="H38" s="1" t="s">
        <v>622</v>
      </c>
      <c r="I38" s="1" t="s">
        <v>33</v>
      </c>
      <c r="J38" s="7" t="s">
        <v>33</v>
      </c>
      <c r="K38" s="1" t="s">
        <v>663</v>
      </c>
      <c r="L38" s="11">
        <v>263</v>
      </c>
      <c r="M38" s="11">
        <v>287</v>
      </c>
      <c r="AE38" s="12" t="s">
        <v>47</v>
      </c>
      <c r="AF38" s="12" t="s">
        <v>47</v>
      </c>
      <c r="AG38" s="14" t="s">
        <v>47</v>
      </c>
      <c r="AH38" s="14" t="s">
        <v>47</v>
      </c>
      <c r="AK38" s="1" t="s">
        <v>79</v>
      </c>
      <c r="AL38" s="8" t="s">
        <v>266</v>
      </c>
      <c r="AM38" s="8" t="s">
        <v>266</v>
      </c>
      <c r="AN38" s="8" t="s">
        <v>266</v>
      </c>
      <c r="AO38" s="17" t="s">
        <v>49</v>
      </c>
      <c r="AP38" s="17" t="s">
        <v>49</v>
      </c>
      <c r="AQ38" s="17" t="s">
        <v>49</v>
      </c>
      <c r="AS38" s="1" t="s">
        <v>35</v>
      </c>
      <c r="AT38" s="1" t="s">
        <v>671</v>
      </c>
      <c r="AU38" s="1" t="s">
        <v>545</v>
      </c>
    </row>
    <row r="39" spans="1:47" ht="105">
      <c r="A39" s="1" t="s">
        <v>77</v>
      </c>
      <c r="B39" s="1" t="s">
        <v>78</v>
      </c>
      <c r="C39" s="1" t="s">
        <v>662</v>
      </c>
      <c r="D39" s="3" t="s">
        <v>200</v>
      </c>
      <c r="E39" s="1" t="s">
        <v>667</v>
      </c>
      <c r="F39" s="1" t="s">
        <v>249</v>
      </c>
      <c r="G39" s="1" t="s">
        <v>31</v>
      </c>
      <c r="H39" s="1" t="s">
        <v>622</v>
      </c>
      <c r="I39" s="1" t="s">
        <v>34</v>
      </c>
      <c r="J39" s="7" t="s">
        <v>34</v>
      </c>
      <c r="K39" s="1" t="s">
        <v>663</v>
      </c>
      <c r="L39" s="11">
        <v>263</v>
      </c>
      <c r="M39" s="11">
        <v>287</v>
      </c>
      <c r="AE39" s="12" t="s">
        <v>47</v>
      </c>
      <c r="AF39" s="12" t="s">
        <v>47</v>
      </c>
      <c r="AG39" s="14" t="s">
        <v>47</v>
      </c>
      <c r="AH39" s="14" t="s">
        <v>47</v>
      </c>
      <c r="AL39" s="8">
        <v>0.53</v>
      </c>
      <c r="AM39" s="8">
        <v>0.31</v>
      </c>
      <c r="AN39" s="8">
        <v>0.9</v>
      </c>
      <c r="AS39" s="1" t="s">
        <v>35</v>
      </c>
      <c r="AT39" s="1" t="s">
        <v>671</v>
      </c>
      <c r="AU39" s="1" t="s">
        <v>545</v>
      </c>
    </row>
    <row r="40" spans="1:47" ht="105">
      <c r="A40" s="1" t="s">
        <v>77</v>
      </c>
      <c r="B40" s="1" t="s">
        <v>78</v>
      </c>
      <c r="C40" s="1" t="s">
        <v>662</v>
      </c>
      <c r="D40" s="3" t="s">
        <v>200</v>
      </c>
      <c r="E40" s="1" t="s">
        <v>668</v>
      </c>
      <c r="F40" s="1" t="s">
        <v>249</v>
      </c>
      <c r="G40" s="1" t="s">
        <v>31</v>
      </c>
      <c r="H40" s="1" t="s">
        <v>622</v>
      </c>
      <c r="I40" s="1" t="s">
        <v>34</v>
      </c>
      <c r="J40" s="7" t="s">
        <v>34</v>
      </c>
      <c r="K40" s="1" t="s">
        <v>663</v>
      </c>
      <c r="L40" s="11">
        <v>263</v>
      </c>
      <c r="M40" s="11">
        <v>287</v>
      </c>
      <c r="AE40" s="12" t="s">
        <v>47</v>
      </c>
      <c r="AF40" s="12" t="s">
        <v>47</v>
      </c>
      <c r="AG40" s="14" t="s">
        <v>47</v>
      </c>
      <c r="AH40" s="14" t="s">
        <v>47</v>
      </c>
      <c r="AL40" s="8">
        <v>0.66</v>
      </c>
      <c r="AM40" s="8">
        <v>0.46</v>
      </c>
      <c r="AN40" s="8">
        <v>0.96</v>
      </c>
      <c r="AS40" s="1" t="s">
        <v>35</v>
      </c>
      <c r="AT40" s="1" t="s">
        <v>671</v>
      </c>
      <c r="AU40" s="1" t="s">
        <v>545</v>
      </c>
    </row>
    <row r="41" spans="1:47" ht="75">
      <c r="A41" s="1" t="s">
        <v>81</v>
      </c>
      <c r="B41" s="1" t="s">
        <v>82</v>
      </c>
      <c r="C41" s="4" t="s">
        <v>673</v>
      </c>
      <c r="D41" s="1" t="s">
        <v>417</v>
      </c>
      <c r="E41" s="1" t="s">
        <v>523</v>
      </c>
      <c r="F41" s="1" t="s">
        <v>250</v>
      </c>
      <c r="G41" s="1" t="s">
        <v>31</v>
      </c>
      <c r="H41" s="1" t="s">
        <v>679</v>
      </c>
      <c r="I41" s="1" t="s">
        <v>33</v>
      </c>
      <c r="J41" s="7" t="s">
        <v>33</v>
      </c>
      <c r="K41" s="1" t="s">
        <v>677</v>
      </c>
      <c r="L41" s="11" t="s">
        <v>47</v>
      </c>
      <c r="M41" s="11" t="s">
        <v>47</v>
      </c>
      <c r="AE41" s="11">
        <v>10.199999999999999</v>
      </c>
      <c r="AF41" s="11">
        <v>14.4</v>
      </c>
      <c r="AG41" s="14" t="s">
        <v>47</v>
      </c>
      <c r="AH41" s="14" t="s">
        <v>47</v>
      </c>
      <c r="AL41" s="8" t="s">
        <v>266</v>
      </c>
      <c r="AM41" s="8" t="s">
        <v>266</v>
      </c>
      <c r="AN41" s="8" t="s">
        <v>266</v>
      </c>
      <c r="AO41" s="17">
        <v>0.67520000000000002</v>
      </c>
      <c r="AP41" s="17" t="s">
        <v>49</v>
      </c>
      <c r="AQ41" s="17" t="s">
        <v>49</v>
      </c>
      <c r="AR41" s="1">
        <v>0.04</v>
      </c>
      <c r="AS41" s="1" t="s">
        <v>35</v>
      </c>
      <c r="AU41" s="1" t="s">
        <v>83</v>
      </c>
    </row>
    <row r="42" spans="1:47" ht="75">
      <c r="A42" s="1" t="s">
        <v>81</v>
      </c>
      <c r="B42" s="1" t="s">
        <v>82</v>
      </c>
      <c r="C42" s="4" t="s">
        <v>673</v>
      </c>
      <c r="D42" s="1" t="s">
        <v>417</v>
      </c>
      <c r="E42" s="1" t="s">
        <v>674</v>
      </c>
      <c r="F42" s="1" t="s">
        <v>249</v>
      </c>
      <c r="G42" s="1" t="s">
        <v>31</v>
      </c>
      <c r="H42" s="1" t="s">
        <v>679</v>
      </c>
      <c r="I42" s="1" t="s">
        <v>33</v>
      </c>
      <c r="J42" s="7" t="s">
        <v>33</v>
      </c>
      <c r="K42" s="1" t="s">
        <v>677</v>
      </c>
      <c r="L42" s="11" t="s">
        <v>47</v>
      </c>
      <c r="M42" s="11" t="s">
        <v>47</v>
      </c>
      <c r="AE42" s="11">
        <v>6.9</v>
      </c>
      <c r="AF42" s="11">
        <v>11.3</v>
      </c>
      <c r="AG42" s="14" t="s">
        <v>47</v>
      </c>
      <c r="AH42" s="14" t="s">
        <v>47</v>
      </c>
      <c r="AL42" s="8" t="s">
        <v>266</v>
      </c>
      <c r="AM42" s="8" t="s">
        <v>266</v>
      </c>
      <c r="AN42" s="8" t="s">
        <v>266</v>
      </c>
      <c r="AO42" s="17">
        <v>0.58180000000000009</v>
      </c>
      <c r="AP42" s="17" t="s">
        <v>49</v>
      </c>
      <c r="AQ42" s="17" t="s">
        <v>49</v>
      </c>
      <c r="AR42" s="1">
        <v>0.01</v>
      </c>
      <c r="AS42" s="1" t="s">
        <v>35</v>
      </c>
      <c r="AU42" s="1" t="s">
        <v>83</v>
      </c>
    </row>
    <row r="43" spans="1:47" ht="75">
      <c r="A43" s="1" t="s">
        <v>81</v>
      </c>
      <c r="B43" s="1" t="s">
        <v>82</v>
      </c>
      <c r="C43" s="4" t="s">
        <v>673</v>
      </c>
      <c r="D43" s="1" t="s">
        <v>417</v>
      </c>
      <c r="E43" s="1" t="s">
        <v>523</v>
      </c>
      <c r="F43" s="1" t="s">
        <v>250</v>
      </c>
      <c r="G43" s="1" t="s">
        <v>31</v>
      </c>
      <c r="H43" s="1" t="s">
        <v>680</v>
      </c>
      <c r="I43" s="1" t="s">
        <v>33</v>
      </c>
      <c r="J43" s="7" t="s">
        <v>33</v>
      </c>
      <c r="K43" s="1" t="s">
        <v>677</v>
      </c>
      <c r="L43" s="11" t="s">
        <v>47</v>
      </c>
      <c r="M43" s="11" t="s">
        <v>47</v>
      </c>
      <c r="AE43" s="11">
        <v>14.6</v>
      </c>
      <c r="AF43" s="11">
        <v>21.9</v>
      </c>
      <c r="AG43" s="14" t="s">
        <v>47</v>
      </c>
      <c r="AH43" s="14" t="s">
        <v>47</v>
      </c>
      <c r="AL43" s="8" t="s">
        <v>266</v>
      </c>
      <c r="AM43" s="8" t="s">
        <v>266</v>
      </c>
      <c r="AN43" s="8" t="s">
        <v>266</v>
      </c>
      <c r="AO43" s="17">
        <v>0.60970000000000002</v>
      </c>
      <c r="AP43" s="17" t="s">
        <v>49</v>
      </c>
      <c r="AQ43" s="17" t="s">
        <v>49</v>
      </c>
      <c r="AR43" s="1">
        <v>0.01</v>
      </c>
      <c r="AS43" s="1" t="s">
        <v>35</v>
      </c>
      <c r="AU43" s="1" t="s">
        <v>83</v>
      </c>
    </row>
    <row r="44" spans="1:47" ht="75">
      <c r="A44" s="1" t="s">
        <v>81</v>
      </c>
      <c r="B44" s="1" t="s">
        <v>82</v>
      </c>
      <c r="C44" s="4" t="s">
        <v>673</v>
      </c>
      <c r="D44" s="1" t="s">
        <v>417</v>
      </c>
      <c r="E44" s="1" t="s">
        <v>674</v>
      </c>
      <c r="F44" s="1" t="s">
        <v>249</v>
      </c>
      <c r="G44" s="1" t="s">
        <v>31</v>
      </c>
      <c r="H44" s="1" t="s">
        <v>680</v>
      </c>
      <c r="I44" s="1" t="s">
        <v>33</v>
      </c>
      <c r="J44" s="7" t="s">
        <v>33</v>
      </c>
      <c r="K44" s="1" t="s">
        <v>677</v>
      </c>
      <c r="L44" s="11" t="s">
        <v>47</v>
      </c>
      <c r="M44" s="11" t="s">
        <v>47</v>
      </c>
      <c r="AE44" s="11">
        <v>10.9</v>
      </c>
      <c r="AF44" s="11">
        <v>18.600000000000001</v>
      </c>
      <c r="AG44" s="14" t="s">
        <v>47</v>
      </c>
      <c r="AH44" s="14" t="s">
        <v>47</v>
      </c>
      <c r="AL44" s="8" t="s">
        <v>266</v>
      </c>
      <c r="AM44" s="8" t="s">
        <v>266</v>
      </c>
      <c r="AN44" s="8" t="s">
        <v>266</v>
      </c>
      <c r="AO44" s="17">
        <v>0.53539999999999999</v>
      </c>
      <c r="AP44" s="17" t="s">
        <v>49</v>
      </c>
      <c r="AQ44" s="17" t="s">
        <v>49</v>
      </c>
      <c r="AR44" s="1">
        <v>2E-3</v>
      </c>
      <c r="AS44" s="1" t="s">
        <v>35</v>
      </c>
      <c r="AU44" s="1" t="s">
        <v>83</v>
      </c>
    </row>
    <row r="45" spans="1:47" ht="75">
      <c r="A45" s="1" t="s">
        <v>81</v>
      </c>
      <c r="B45" s="1" t="s">
        <v>82</v>
      </c>
      <c r="C45" s="4" t="s">
        <v>673</v>
      </c>
      <c r="D45" s="1" t="s">
        <v>417</v>
      </c>
      <c r="E45" s="1" t="s">
        <v>523</v>
      </c>
      <c r="F45" s="1" t="s">
        <v>250</v>
      </c>
      <c r="G45" s="1" t="s">
        <v>31</v>
      </c>
      <c r="H45" s="1" t="s">
        <v>681</v>
      </c>
      <c r="I45" s="1" t="s">
        <v>33</v>
      </c>
      <c r="J45" s="7" t="s">
        <v>33</v>
      </c>
      <c r="K45" s="1" t="s">
        <v>677</v>
      </c>
      <c r="L45" s="11" t="s">
        <v>47</v>
      </c>
      <c r="M45" s="11" t="s">
        <v>47</v>
      </c>
      <c r="AE45" s="11">
        <v>19.3</v>
      </c>
      <c r="AF45" s="11">
        <v>27.2</v>
      </c>
      <c r="AG45" s="14" t="s">
        <v>47</v>
      </c>
      <c r="AH45" s="14" t="s">
        <v>47</v>
      </c>
      <c r="AL45" s="8" t="s">
        <v>266</v>
      </c>
      <c r="AM45" s="8" t="s">
        <v>266</v>
      </c>
      <c r="AN45" s="8" t="s">
        <v>266</v>
      </c>
      <c r="AO45" s="17">
        <v>0.6401</v>
      </c>
      <c r="AP45" s="17" t="s">
        <v>49</v>
      </c>
      <c r="AQ45" s="17" t="s">
        <v>49</v>
      </c>
      <c r="AR45" s="1">
        <v>0.02</v>
      </c>
      <c r="AS45" s="1" t="s">
        <v>35</v>
      </c>
      <c r="AU45" s="1" t="s">
        <v>83</v>
      </c>
    </row>
    <row r="46" spans="1:47" ht="75">
      <c r="A46" s="1" t="s">
        <v>81</v>
      </c>
      <c r="B46" s="1" t="s">
        <v>82</v>
      </c>
      <c r="C46" s="4" t="s">
        <v>673</v>
      </c>
      <c r="D46" s="1" t="s">
        <v>417</v>
      </c>
      <c r="E46" s="1" t="s">
        <v>674</v>
      </c>
      <c r="F46" s="1" t="s">
        <v>249</v>
      </c>
      <c r="G46" s="1" t="s">
        <v>31</v>
      </c>
      <c r="H46" s="1" t="s">
        <v>681</v>
      </c>
      <c r="I46" s="1" t="s">
        <v>33</v>
      </c>
      <c r="J46" s="7" t="s">
        <v>33</v>
      </c>
      <c r="K46" s="1" t="s">
        <v>677</v>
      </c>
      <c r="L46" s="11" t="s">
        <v>47</v>
      </c>
      <c r="M46" s="11" t="s">
        <v>47</v>
      </c>
      <c r="AE46" s="11">
        <v>17.3</v>
      </c>
      <c r="AF46" s="11">
        <v>24.5</v>
      </c>
      <c r="AG46" s="14" t="s">
        <v>47</v>
      </c>
      <c r="AH46" s="14" t="s">
        <v>47</v>
      </c>
      <c r="AL46" s="8" t="s">
        <v>266</v>
      </c>
      <c r="AM46" s="8" t="s">
        <v>266</v>
      </c>
      <c r="AN46" s="8" t="s">
        <v>266</v>
      </c>
      <c r="AO46" s="17">
        <v>0.64460000000000006</v>
      </c>
      <c r="AP46" s="17" t="s">
        <v>49</v>
      </c>
      <c r="AQ46" s="17" t="s">
        <v>49</v>
      </c>
      <c r="AR46" s="1">
        <v>0.03</v>
      </c>
      <c r="AS46" s="1" t="s">
        <v>35</v>
      </c>
      <c r="AU46" s="1" t="s">
        <v>83</v>
      </c>
    </row>
    <row r="47" spans="1:47" ht="75">
      <c r="A47" s="1" t="s">
        <v>81</v>
      </c>
      <c r="B47" s="1" t="s">
        <v>82</v>
      </c>
      <c r="C47" s="4" t="s">
        <v>673</v>
      </c>
      <c r="D47" s="1" t="s">
        <v>417</v>
      </c>
      <c r="E47" s="1" t="s">
        <v>675</v>
      </c>
      <c r="F47" s="1" t="s">
        <v>249</v>
      </c>
      <c r="G47" s="1" t="s">
        <v>45</v>
      </c>
      <c r="H47" s="1" t="s">
        <v>680</v>
      </c>
      <c r="I47" s="1" t="s">
        <v>33</v>
      </c>
      <c r="J47" s="7" t="s">
        <v>33</v>
      </c>
      <c r="K47" s="1" t="s">
        <v>678</v>
      </c>
      <c r="L47" s="11" t="s">
        <v>47</v>
      </c>
      <c r="M47" s="11" t="s">
        <v>47</v>
      </c>
      <c r="N47" s="11" t="s">
        <v>47</v>
      </c>
      <c r="O47" s="11" t="s">
        <v>47</v>
      </c>
      <c r="P47" s="11" t="s">
        <v>47</v>
      </c>
      <c r="Q47" s="11" t="s">
        <v>47</v>
      </c>
      <c r="R47" s="14" t="s">
        <v>47</v>
      </c>
      <c r="S47" s="14" t="s">
        <v>47</v>
      </c>
      <c r="T47" s="14" t="s">
        <v>47</v>
      </c>
      <c r="U47" s="14" t="s">
        <v>47</v>
      </c>
      <c r="AL47" s="8" t="s">
        <v>266</v>
      </c>
      <c r="AM47" s="8" t="s">
        <v>266</v>
      </c>
      <c r="AN47" s="8" t="s">
        <v>266</v>
      </c>
      <c r="AO47" s="17" t="s">
        <v>49</v>
      </c>
      <c r="AP47" s="17" t="s">
        <v>49</v>
      </c>
      <c r="AQ47" s="17" t="s">
        <v>49</v>
      </c>
      <c r="AR47" s="1">
        <v>0.01</v>
      </c>
      <c r="AS47" s="1" t="s">
        <v>35</v>
      </c>
      <c r="AU47" s="1" t="s">
        <v>83</v>
      </c>
    </row>
    <row r="48" spans="1:47" ht="75">
      <c r="A48" s="1" t="s">
        <v>81</v>
      </c>
      <c r="B48" s="1" t="s">
        <v>82</v>
      </c>
      <c r="C48" s="4" t="s">
        <v>673</v>
      </c>
      <c r="D48" s="1" t="s">
        <v>417</v>
      </c>
      <c r="E48" s="1" t="s">
        <v>676</v>
      </c>
      <c r="F48" s="1" t="s">
        <v>249</v>
      </c>
      <c r="G48" s="1" t="s">
        <v>45</v>
      </c>
      <c r="H48" s="1" t="s">
        <v>680</v>
      </c>
      <c r="I48" s="1" t="s">
        <v>33</v>
      </c>
      <c r="J48" s="7" t="s">
        <v>33</v>
      </c>
      <c r="K48" s="1" t="s">
        <v>678</v>
      </c>
      <c r="L48" s="11" t="s">
        <v>47</v>
      </c>
      <c r="M48" s="11" t="s">
        <v>47</v>
      </c>
      <c r="N48" s="11" t="s">
        <v>47</v>
      </c>
      <c r="O48" s="11" t="s">
        <v>47</v>
      </c>
      <c r="P48" s="11" t="s">
        <v>47</v>
      </c>
      <c r="Q48" s="11" t="s">
        <v>47</v>
      </c>
      <c r="R48" s="14" t="s">
        <v>47</v>
      </c>
      <c r="S48" s="14" t="s">
        <v>47</v>
      </c>
      <c r="T48" s="14" t="s">
        <v>47</v>
      </c>
      <c r="U48" s="14" t="s">
        <v>47</v>
      </c>
      <c r="AL48" s="8" t="s">
        <v>266</v>
      </c>
      <c r="AM48" s="8" t="s">
        <v>266</v>
      </c>
      <c r="AN48" s="8" t="s">
        <v>266</v>
      </c>
      <c r="AO48" s="17" t="s">
        <v>49</v>
      </c>
      <c r="AP48" s="17" t="s">
        <v>49</v>
      </c>
      <c r="AQ48" s="17" t="s">
        <v>49</v>
      </c>
      <c r="AR48" s="1">
        <v>0.02</v>
      </c>
      <c r="AS48" s="1" t="s">
        <v>35</v>
      </c>
      <c r="AU48" s="1" t="s">
        <v>83</v>
      </c>
    </row>
    <row r="49" spans="1:47" ht="120">
      <c r="A49" s="1" t="s">
        <v>84</v>
      </c>
      <c r="B49" s="1" t="s">
        <v>85</v>
      </c>
      <c r="C49" s="1" t="s">
        <v>86</v>
      </c>
      <c r="D49" s="1" t="s">
        <v>414</v>
      </c>
      <c r="E49" s="1" t="s">
        <v>685</v>
      </c>
      <c r="F49" s="1" t="s">
        <v>249</v>
      </c>
      <c r="G49" s="1" t="s">
        <v>31</v>
      </c>
      <c r="H49" s="1" t="s">
        <v>684</v>
      </c>
      <c r="I49" s="1" t="s">
        <v>34</v>
      </c>
      <c r="J49" s="7" t="s">
        <v>34</v>
      </c>
      <c r="K49" s="1" t="s">
        <v>271</v>
      </c>
      <c r="L49" s="11" t="s">
        <v>687</v>
      </c>
      <c r="M49" s="11">
        <v>144</v>
      </c>
      <c r="AE49" s="12" t="s">
        <v>47</v>
      </c>
      <c r="AF49" s="12" t="s">
        <v>47</v>
      </c>
      <c r="AG49" s="14">
        <v>25.7</v>
      </c>
      <c r="AH49" s="14">
        <v>35.4</v>
      </c>
      <c r="AL49" s="8">
        <v>1.87</v>
      </c>
      <c r="AM49" s="8">
        <v>1.01</v>
      </c>
      <c r="AN49" s="8">
        <v>3.47</v>
      </c>
      <c r="AO49" s="17">
        <v>0.64929999999999999</v>
      </c>
      <c r="AP49" s="17">
        <v>4.0000000000000001E-3</v>
      </c>
      <c r="AQ49" s="17">
        <v>104.8385</v>
      </c>
      <c r="AR49" s="1">
        <v>4.2999999999999997E-2</v>
      </c>
      <c r="AS49" s="1" t="s">
        <v>35</v>
      </c>
      <c r="AT49" s="1" t="s">
        <v>688</v>
      </c>
      <c r="AU49" s="1" t="s">
        <v>546</v>
      </c>
    </row>
    <row r="50" spans="1:47" ht="105">
      <c r="A50" s="1" t="s">
        <v>87</v>
      </c>
      <c r="B50" s="1" t="s">
        <v>88</v>
      </c>
      <c r="C50" s="1" t="s">
        <v>89</v>
      </c>
      <c r="D50" s="1" t="s">
        <v>200</v>
      </c>
      <c r="E50" s="1" t="s">
        <v>523</v>
      </c>
      <c r="F50" s="1" t="s">
        <v>250</v>
      </c>
      <c r="G50" s="1" t="s">
        <v>31</v>
      </c>
      <c r="H50" s="1" t="s">
        <v>41</v>
      </c>
      <c r="I50" s="1" t="s">
        <v>33</v>
      </c>
      <c r="J50" s="7" t="s">
        <v>34</v>
      </c>
      <c r="K50" s="1" t="s">
        <v>524</v>
      </c>
      <c r="L50" s="11">
        <v>1828</v>
      </c>
      <c r="M50" s="11">
        <v>387</v>
      </c>
      <c r="AC50" s="1" t="s">
        <v>266</v>
      </c>
      <c r="AE50" s="12" t="s">
        <v>47</v>
      </c>
      <c r="AF50" s="12" t="s">
        <v>47</v>
      </c>
      <c r="AG50" s="14">
        <v>33.700000000000003</v>
      </c>
      <c r="AH50" s="14">
        <v>43.2</v>
      </c>
      <c r="AL50" s="8" t="s">
        <v>47</v>
      </c>
      <c r="AM50" s="8" t="s">
        <v>47</v>
      </c>
      <c r="AN50" s="8" t="s">
        <v>47</v>
      </c>
      <c r="AO50" s="17">
        <v>0.66830000000000001</v>
      </c>
      <c r="AP50" s="17">
        <v>0.53459999999999996</v>
      </c>
      <c r="AQ50" s="17">
        <v>0.83550000000000002</v>
      </c>
      <c r="AR50" s="1" t="s">
        <v>266</v>
      </c>
      <c r="AS50" s="1" t="s">
        <v>35</v>
      </c>
      <c r="AT50" s="1" t="s">
        <v>525</v>
      </c>
      <c r="AU50" s="1" t="s">
        <v>537</v>
      </c>
    </row>
    <row r="51" spans="1:47" ht="105">
      <c r="A51" s="1" t="s">
        <v>90</v>
      </c>
      <c r="B51" s="1" t="s">
        <v>91</v>
      </c>
      <c r="C51" s="1" t="s">
        <v>526</v>
      </c>
      <c r="D51" s="1" t="s">
        <v>200</v>
      </c>
      <c r="E51" s="1" t="s">
        <v>530</v>
      </c>
      <c r="F51" s="1" t="s">
        <v>252</v>
      </c>
      <c r="G51" s="1" t="s">
        <v>31</v>
      </c>
      <c r="H51" s="1" t="s">
        <v>531</v>
      </c>
      <c r="I51" s="1" t="s">
        <v>33</v>
      </c>
      <c r="J51" s="7" t="s">
        <v>34</v>
      </c>
      <c r="K51" s="1" t="s">
        <v>324</v>
      </c>
      <c r="L51" s="11" t="s">
        <v>534</v>
      </c>
      <c r="M51" s="11" t="s">
        <v>535</v>
      </c>
      <c r="AE51" s="12" t="s">
        <v>47</v>
      </c>
      <c r="AF51" s="12" t="s">
        <v>47</v>
      </c>
      <c r="AG51" s="14" t="s">
        <v>92</v>
      </c>
      <c r="AH51" s="14" t="s">
        <v>93</v>
      </c>
      <c r="AK51" s="1" t="s">
        <v>94</v>
      </c>
      <c r="AL51" s="8" t="s">
        <v>47</v>
      </c>
      <c r="AM51" s="8" t="s">
        <v>47</v>
      </c>
      <c r="AN51" s="8" t="s">
        <v>47</v>
      </c>
      <c r="AO51" s="17">
        <v>0.63040000000000007</v>
      </c>
      <c r="AP51" s="17">
        <v>0.41240000000000004</v>
      </c>
      <c r="AQ51" s="17">
        <v>0.96350000000000002</v>
      </c>
      <c r="AR51" s="1">
        <v>0.04</v>
      </c>
      <c r="AS51" s="1" t="s">
        <v>35</v>
      </c>
      <c r="AT51" s="1" t="s">
        <v>533</v>
      </c>
      <c r="AU51" s="1" t="s">
        <v>405</v>
      </c>
    </row>
    <row r="52" spans="1:47" ht="105">
      <c r="A52" s="1" t="s">
        <v>90</v>
      </c>
      <c r="B52" s="1" t="s">
        <v>91</v>
      </c>
      <c r="C52" s="1" t="s">
        <v>526</v>
      </c>
      <c r="D52" s="1" t="s">
        <v>200</v>
      </c>
      <c r="E52" s="1" t="s">
        <v>527</v>
      </c>
      <c r="F52" s="1" t="s">
        <v>229</v>
      </c>
      <c r="G52" s="1" t="s">
        <v>31</v>
      </c>
      <c r="H52" s="1" t="s">
        <v>531</v>
      </c>
      <c r="I52" s="1" t="s">
        <v>33</v>
      </c>
      <c r="J52" s="7" t="s">
        <v>33</v>
      </c>
      <c r="K52" s="1" t="s">
        <v>324</v>
      </c>
      <c r="L52" s="11" t="s">
        <v>534</v>
      </c>
      <c r="M52" s="11" t="s">
        <v>535</v>
      </c>
      <c r="AE52" s="12" t="s">
        <v>47</v>
      </c>
      <c r="AF52" s="12" t="s">
        <v>47</v>
      </c>
      <c r="AG52" s="14" t="s">
        <v>47</v>
      </c>
      <c r="AH52" s="14" t="s">
        <v>47</v>
      </c>
      <c r="AK52" s="1" t="s">
        <v>95</v>
      </c>
      <c r="AL52" s="8" t="s">
        <v>47</v>
      </c>
      <c r="AM52" s="8" t="s">
        <v>47</v>
      </c>
      <c r="AN52" s="8" t="s">
        <v>47</v>
      </c>
      <c r="AO52" s="17" t="s">
        <v>49</v>
      </c>
      <c r="AP52" s="17" t="s">
        <v>49</v>
      </c>
      <c r="AQ52" s="17" t="s">
        <v>49</v>
      </c>
      <c r="AR52" s="1" t="s">
        <v>42</v>
      </c>
      <c r="AS52" s="1" t="s">
        <v>35</v>
      </c>
      <c r="AT52" s="1" t="s">
        <v>538</v>
      </c>
      <c r="AU52" s="1" t="s">
        <v>405</v>
      </c>
    </row>
    <row r="53" spans="1:47" ht="105">
      <c r="A53" s="1" t="s">
        <v>90</v>
      </c>
      <c r="B53" s="1" t="s">
        <v>91</v>
      </c>
      <c r="C53" s="1" t="s">
        <v>526</v>
      </c>
      <c r="D53" s="1" t="s">
        <v>200</v>
      </c>
      <c r="E53" s="1" t="s">
        <v>528</v>
      </c>
      <c r="F53" s="1" t="s">
        <v>229</v>
      </c>
      <c r="G53" s="1" t="s">
        <v>31</v>
      </c>
      <c r="H53" s="1" t="s">
        <v>531</v>
      </c>
      <c r="I53" s="1" t="s">
        <v>33</v>
      </c>
      <c r="J53" s="7" t="s">
        <v>33</v>
      </c>
      <c r="K53" s="1" t="s">
        <v>324</v>
      </c>
      <c r="L53" s="11" t="s">
        <v>534</v>
      </c>
      <c r="M53" s="11" t="s">
        <v>535</v>
      </c>
      <c r="AE53" s="12" t="s">
        <v>47</v>
      </c>
      <c r="AF53" s="12" t="s">
        <v>47</v>
      </c>
      <c r="AG53" s="14" t="s">
        <v>47</v>
      </c>
      <c r="AH53" s="14" t="s">
        <v>47</v>
      </c>
      <c r="AK53" s="1" t="s">
        <v>96</v>
      </c>
      <c r="AL53" s="8" t="s">
        <v>47</v>
      </c>
      <c r="AM53" s="8" t="s">
        <v>47</v>
      </c>
      <c r="AN53" s="8" t="s">
        <v>47</v>
      </c>
      <c r="AO53" s="17" t="s">
        <v>49</v>
      </c>
      <c r="AP53" s="17" t="s">
        <v>49</v>
      </c>
      <c r="AQ53" s="17" t="s">
        <v>49</v>
      </c>
      <c r="AR53" s="1" t="s">
        <v>97</v>
      </c>
      <c r="AS53" s="1" t="s">
        <v>35</v>
      </c>
      <c r="AT53" s="1" t="s">
        <v>538</v>
      </c>
      <c r="AU53" s="1" t="s">
        <v>405</v>
      </c>
    </row>
    <row r="54" spans="1:47" ht="105">
      <c r="A54" s="1" t="s">
        <v>90</v>
      </c>
      <c r="B54" s="1" t="s">
        <v>91</v>
      </c>
      <c r="C54" s="1" t="s">
        <v>526</v>
      </c>
      <c r="D54" s="1" t="s">
        <v>200</v>
      </c>
      <c r="E54" s="1" t="s">
        <v>536</v>
      </c>
      <c r="F54" s="1" t="s">
        <v>229</v>
      </c>
      <c r="G54" s="1" t="s">
        <v>31</v>
      </c>
      <c r="H54" s="1" t="s">
        <v>531</v>
      </c>
      <c r="I54" s="1" t="s">
        <v>33</v>
      </c>
      <c r="J54" s="7" t="s">
        <v>33</v>
      </c>
      <c r="K54" s="1" t="s">
        <v>324</v>
      </c>
      <c r="L54" s="11" t="s">
        <v>534</v>
      </c>
      <c r="M54" s="11" t="s">
        <v>535</v>
      </c>
      <c r="AE54" s="12" t="s">
        <v>47</v>
      </c>
      <c r="AF54" s="12" t="s">
        <v>47</v>
      </c>
      <c r="AG54" s="14" t="s">
        <v>47</v>
      </c>
      <c r="AH54" s="14" t="s">
        <v>47</v>
      </c>
      <c r="AK54" s="1" t="s">
        <v>98</v>
      </c>
      <c r="AL54" s="8" t="s">
        <v>47</v>
      </c>
      <c r="AM54" s="8" t="s">
        <v>47</v>
      </c>
      <c r="AN54" s="8" t="s">
        <v>47</v>
      </c>
      <c r="AO54" s="17" t="s">
        <v>49</v>
      </c>
      <c r="AP54" s="17" t="s">
        <v>49</v>
      </c>
      <c r="AQ54" s="17" t="s">
        <v>49</v>
      </c>
      <c r="AR54" s="1" t="s">
        <v>42</v>
      </c>
      <c r="AS54" s="1" t="s">
        <v>35</v>
      </c>
      <c r="AT54" s="1" t="s">
        <v>538</v>
      </c>
      <c r="AU54" s="1" t="s">
        <v>405</v>
      </c>
    </row>
    <row r="55" spans="1:47" ht="105">
      <c r="A55" s="19" t="s">
        <v>90</v>
      </c>
      <c r="B55" s="19" t="s">
        <v>91</v>
      </c>
      <c r="C55" s="1" t="s">
        <v>526</v>
      </c>
      <c r="D55" s="1" t="s">
        <v>200</v>
      </c>
      <c r="E55" s="1" t="s">
        <v>529</v>
      </c>
      <c r="F55" s="1" t="s">
        <v>229</v>
      </c>
      <c r="G55" s="1" t="s">
        <v>31</v>
      </c>
      <c r="H55" s="1" t="s">
        <v>55</v>
      </c>
      <c r="I55" s="1" t="s">
        <v>33</v>
      </c>
      <c r="J55" s="7" t="s">
        <v>34</v>
      </c>
      <c r="K55" s="1" t="s">
        <v>324</v>
      </c>
      <c r="L55" s="11">
        <v>289</v>
      </c>
      <c r="M55" s="11">
        <v>316</v>
      </c>
      <c r="AE55" s="11">
        <v>49.7</v>
      </c>
      <c r="AF55" s="11">
        <v>39</v>
      </c>
      <c r="AG55" s="14" t="s">
        <v>47</v>
      </c>
      <c r="AH55" s="14" t="s">
        <v>47</v>
      </c>
      <c r="AK55" s="1" t="s">
        <v>99</v>
      </c>
      <c r="AL55" s="8" t="s">
        <v>47</v>
      </c>
      <c r="AM55" s="8" t="s">
        <v>47</v>
      </c>
      <c r="AN55" s="8" t="s">
        <v>47</v>
      </c>
      <c r="AO55" s="17">
        <v>1.5453999999999999</v>
      </c>
      <c r="AP55" s="17">
        <v>1.119</v>
      </c>
      <c r="AQ55" s="17">
        <v>2.1345000000000001</v>
      </c>
      <c r="AR55" s="1">
        <v>0.01</v>
      </c>
      <c r="AS55" s="1" t="s">
        <v>35</v>
      </c>
      <c r="AT55" s="10" t="s">
        <v>161</v>
      </c>
      <c r="AU55" s="1" t="s">
        <v>405</v>
      </c>
    </row>
    <row r="56" spans="1:47" ht="105">
      <c r="A56" s="19" t="s">
        <v>90</v>
      </c>
      <c r="B56" s="19" t="s">
        <v>91</v>
      </c>
      <c r="C56" s="1" t="s">
        <v>526</v>
      </c>
      <c r="D56" s="1" t="s">
        <v>200</v>
      </c>
      <c r="E56" s="1" t="s">
        <v>528</v>
      </c>
      <c r="F56" s="1" t="s">
        <v>229</v>
      </c>
      <c r="G56" s="1" t="s">
        <v>31</v>
      </c>
      <c r="H56" s="1" t="s">
        <v>55</v>
      </c>
      <c r="I56" s="1" t="s">
        <v>33</v>
      </c>
      <c r="J56" s="7" t="s">
        <v>34</v>
      </c>
      <c r="K56" s="1" t="s">
        <v>324</v>
      </c>
      <c r="L56" s="11">
        <v>289</v>
      </c>
      <c r="M56" s="11">
        <v>316</v>
      </c>
      <c r="AE56" s="11">
        <v>40.5</v>
      </c>
      <c r="AF56" s="11">
        <v>30.1</v>
      </c>
      <c r="AG56" s="14" t="s">
        <v>47</v>
      </c>
      <c r="AH56" s="14" t="s">
        <v>47</v>
      </c>
      <c r="AK56" s="1" t="s">
        <v>100</v>
      </c>
      <c r="AL56" s="8" t="s">
        <v>47</v>
      </c>
      <c r="AM56" s="8" t="s">
        <v>47</v>
      </c>
      <c r="AN56" s="8" t="s">
        <v>47</v>
      </c>
      <c r="AO56" s="17">
        <v>1.5807</v>
      </c>
      <c r="AP56" s="17">
        <v>1.1294999999999999</v>
      </c>
      <c r="AQ56" s="17">
        <v>2.2121</v>
      </c>
      <c r="AR56" s="1">
        <v>7.0000000000000001E-3</v>
      </c>
      <c r="AS56" s="1" t="s">
        <v>35</v>
      </c>
      <c r="AT56" s="10" t="s">
        <v>162</v>
      </c>
      <c r="AU56" s="1" t="s">
        <v>405</v>
      </c>
    </row>
    <row r="57" spans="1:47" ht="105">
      <c r="A57" s="19" t="s">
        <v>90</v>
      </c>
      <c r="B57" s="19" t="s">
        <v>91</v>
      </c>
      <c r="C57" s="1" t="s">
        <v>526</v>
      </c>
      <c r="D57" s="1" t="s">
        <v>200</v>
      </c>
      <c r="E57" s="1" t="s">
        <v>536</v>
      </c>
      <c r="F57" s="1" t="s">
        <v>229</v>
      </c>
      <c r="G57" s="1" t="s">
        <v>31</v>
      </c>
      <c r="H57" s="1" t="s">
        <v>55</v>
      </c>
      <c r="I57" s="1" t="s">
        <v>33</v>
      </c>
      <c r="J57" s="7" t="s">
        <v>34</v>
      </c>
      <c r="K57" s="1" t="s">
        <v>324</v>
      </c>
      <c r="L57" s="11">
        <v>289</v>
      </c>
      <c r="M57" s="11">
        <v>316</v>
      </c>
      <c r="AE57" s="11">
        <v>53.3</v>
      </c>
      <c r="AF57" s="11">
        <v>42.7</v>
      </c>
      <c r="AG57" s="14" t="s">
        <v>47</v>
      </c>
      <c r="AH57" s="14" t="s">
        <v>47</v>
      </c>
      <c r="AK57" s="1" t="s">
        <v>101</v>
      </c>
      <c r="AL57" s="8" t="s">
        <v>47</v>
      </c>
      <c r="AM57" s="8" t="s">
        <v>47</v>
      </c>
      <c r="AN57" s="8" t="s">
        <v>47</v>
      </c>
      <c r="AO57" s="17">
        <v>1.5316000000000001</v>
      </c>
      <c r="AP57" s="17">
        <v>1.111</v>
      </c>
      <c r="AQ57" s="17">
        <v>2.1114000000000002</v>
      </c>
      <c r="AR57" s="1">
        <v>0.01</v>
      </c>
      <c r="AS57" s="1" t="s">
        <v>35</v>
      </c>
      <c r="AT57" s="10" t="s">
        <v>161</v>
      </c>
      <c r="AU57" s="1" t="s">
        <v>405</v>
      </c>
    </row>
    <row r="58" spans="1:47" ht="99.95" customHeight="1">
      <c r="A58" s="1" t="s">
        <v>521</v>
      </c>
      <c r="B58" s="1" t="s">
        <v>698</v>
      </c>
      <c r="C58" s="1" t="s">
        <v>38</v>
      </c>
      <c r="D58" s="1" t="s">
        <v>414</v>
      </c>
      <c r="E58" s="1" t="s">
        <v>550</v>
      </c>
      <c r="F58" s="1" t="s">
        <v>250</v>
      </c>
      <c r="G58" s="1" t="s">
        <v>31</v>
      </c>
      <c r="H58" s="1" t="s">
        <v>41</v>
      </c>
      <c r="I58" s="1" t="s">
        <v>33</v>
      </c>
      <c r="J58" s="7" t="s">
        <v>34</v>
      </c>
      <c r="K58" s="1" t="s">
        <v>301</v>
      </c>
      <c r="L58" s="11">
        <v>308</v>
      </c>
      <c r="M58" s="11">
        <v>509</v>
      </c>
      <c r="AE58" s="12">
        <v>29.9</v>
      </c>
      <c r="AF58" s="12">
        <v>23.4</v>
      </c>
      <c r="AK58" s="1" t="s">
        <v>103</v>
      </c>
      <c r="AL58" s="8" t="s">
        <v>47</v>
      </c>
      <c r="AM58" s="8" t="s">
        <v>47</v>
      </c>
      <c r="AN58" s="8" t="s">
        <v>47</v>
      </c>
      <c r="AO58" s="17">
        <v>0.71619999999999995</v>
      </c>
      <c r="AP58" s="17">
        <v>0.51749999999999996</v>
      </c>
      <c r="AQ58" s="17">
        <v>0.99119999999999997</v>
      </c>
      <c r="AR58" s="1" t="s">
        <v>42</v>
      </c>
      <c r="AS58" s="1" t="s">
        <v>35</v>
      </c>
      <c r="AT58" s="1" t="s">
        <v>307</v>
      </c>
      <c r="AU58" s="1" t="s">
        <v>549</v>
      </c>
    </row>
    <row r="59" spans="1:47" ht="90">
      <c r="A59" s="1" t="s">
        <v>104</v>
      </c>
      <c r="B59" s="1" t="s">
        <v>105</v>
      </c>
      <c r="C59" s="1" t="s">
        <v>106</v>
      </c>
      <c r="D59" s="1" t="s">
        <v>414</v>
      </c>
      <c r="E59" s="1" t="s">
        <v>374</v>
      </c>
      <c r="F59" s="1" t="s">
        <v>249</v>
      </c>
      <c r="G59" s="1" t="s">
        <v>31</v>
      </c>
      <c r="H59" s="1" t="s">
        <v>39</v>
      </c>
      <c r="I59" s="1" t="s">
        <v>34</v>
      </c>
      <c r="J59" s="7" t="s">
        <v>34</v>
      </c>
      <c r="K59" s="1" t="s">
        <v>271</v>
      </c>
      <c r="L59" s="11">
        <v>136</v>
      </c>
      <c r="M59" s="11">
        <v>126</v>
      </c>
      <c r="AC59" s="1" t="s">
        <v>47</v>
      </c>
      <c r="AE59" s="12" t="s">
        <v>47</v>
      </c>
      <c r="AF59" s="12" t="s">
        <v>47</v>
      </c>
      <c r="AG59" s="14">
        <v>2.9</v>
      </c>
      <c r="AH59" s="14">
        <v>10.3</v>
      </c>
      <c r="AL59" s="8">
        <v>0.26</v>
      </c>
      <c r="AM59" s="8">
        <v>0.08</v>
      </c>
      <c r="AN59" s="8">
        <v>0.83</v>
      </c>
      <c r="AO59" s="17">
        <v>0.2601</v>
      </c>
      <c r="AP59" s="17">
        <v>8.2000000000000003E-2</v>
      </c>
      <c r="AQ59" s="17">
        <v>0.82520000000000004</v>
      </c>
      <c r="AR59" s="1">
        <v>0.02</v>
      </c>
      <c r="AS59" s="1" t="s">
        <v>34</v>
      </c>
      <c r="AT59" s="1" t="s">
        <v>375</v>
      </c>
      <c r="AU59" s="6" t="s">
        <v>398</v>
      </c>
    </row>
    <row r="60" spans="1:47" ht="90">
      <c r="A60" s="1" t="s">
        <v>108</v>
      </c>
      <c r="B60" s="1" t="s">
        <v>109</v>
      </c>
      <c r="C60" s="1" t="s">
        <v>110</v>
      </c>
      <c r="D60" s="1" t="s">
        <v>421</v>
      </c>
      <c r="E60" s="1" t="s">
        <v>376</v>
      </c>
      <c r="F60" s="1" t="s">
        <v>176</v>
      </c>
      <c r="G60" s="1" t="s">
        <v>31</v>
      </c>
      <c r="H60" s="1" t="s">
        <v>39</v>
      </c>
      <c r="I60" s="1" t="s">
        <v>33</v>
      </c>
      <c r="J60" s="7" t="s">
        <v>34</v>
      </c>
      <c r="K60" s="1" t="s">
        <v>271</v>
      </c>
      <c r="L60" s="11">
        <v>31</v>
      </c>
      <c r="M60" s="11">
        <v>35</v>
      </c>
      <c r="AE60" s="11" t="s">
        <v>47</v>
      </c>
      <c r="AF60" s="11" t="s">
        <v>47</v>
      </c>
      <c r="AG60" s="14">
        <v>12.9</v>
      </c>
      <c r="AH60" s="14">
        <v>42.9</v>
      </c>
      <c r="AL60" s="8" t="s">
        <v>47</v>
      </c>
      <c r="AM60" s="8" t="s">
        <v>47</v>
      </c>
      <c r="AN60" s="8" t="s">
        <v>47</v>
      </c>
      <c r="AO60" s="17">
        <v>0.1971</v>
      </c>
      <c r="AP60" s="17">
        <v>5.67E-2</v>
      </c>
      <c r="AQ60" s="17">
        <v>0.68490000000000006</v>
      </c>
      <c r="AR60" s="1">
        <v>0.03</v>
      </c>
      <c r="AS60" s="1" t="s">
        <v>35</v>
      </c>
      <c r="AT60" s="1" t="s">
        <v>380</v>
      </c>
      <c r="AU60" s="6" t="s">
        <v>398</v>
      </c>
    </row>
    <row r="61" spans="1:47" ht="90">
      <c r="A61" s="1" t="s">
        <v>108</v>
      </c>
      <c r="B61" s="1" t="s">
        <v>109</v>
      </c>
      <c r="C61" s="1" t="s">
        <v>110</v>
      </c>
      <c r="D61" s="1" t="s">
        <v>421</v>
      </c>
      <c r="E61" s="1" t="s">
        <v>377</v>
      </c>
      <c r="F61" s="1" t="s">
        <v>229</v>
      </c>
      <c r="G61" s="1" t="s">
        <v>45</v>
      </c>
      <c r="H61" s="1" t="s">
        <v>39</v>
      </c>
      <c r="I61" s="1" t="s">
        <v>33</v>
      </c>
      <c r="J61" s="7" t="s">
        <v>33</v>
      </c>
      <c r="K61" s="1" t="s">
        <v>378</v>
      </c>
      <c r="L61" s="11" t="s">
        <v>47</v>
      </c>
      <c r="M61" s="11" t="s">
        <v>47</v>
      </c>
      <c r="N61" s="11">
        <v>0.12</v>
      </c>
      <c r="O61" s="11">
        <v>0.59</v>
      </c>
      <c r="P61" s="11">
        <v>0.71</v>
      </c>
      <c r="Q61" s="11">
        <v>0.64</v>
      </c>
      <c r="R61" s="14" t="s">
        <v>47</v>
      </c>
      <c r="S61" s="14" t="s">
        <v>47</v>
      </c>
      <c r="T61" s="14" t="s">
        <v>47</v>
      </c>
      <c r="U61" s="14" t="s">
        <v>47</v>
      </c>
      <c r="AL61" s="8" t="s">
        <v>47</v>
      </c>
      <c r="AM61" s="8" t="s">
        <v>47</v>
      </c>
      <c r="AN61" s="8" t="s">
        <v>47</v>
      </c>
      <c r="AO61" s="17" t="s">
        <v>49</v>
      </c>
      <c r="AP61" s="17" t="s">
        <v>49</v>
      </c>
      <c r="AQ61" s="17" t="s">
        <v>49</v>
      </c>
      <c r="AR61" s="1" t="s">
        <v>111</v>
      </c>
      <c r="AS61" s="1" t="s">
        <v>35</v>
      </c>
      <c r="AT61" s="1" t="s">
        <v>379</v>
      </c>
      <c r="AU61" s="6" t="s">
        <v>398</v>
      </c>
    </row>
    <row r="62" spans="1:47" ht="90">
      <c r="A62" s="1" t="s">
        <v>108</v>
      </c>
      <c r="B62" s="1" t="s">
        <v>109</v>
      </c>
      <c r="C62" s="1" t="s">
        <v>110</v>
      </c>
      <c r="D62" s="1" t="s">
        <v>421</v>
      </c>
      <c r="E62" s="1" t="s">
        <v>377</v>
      </c>
      <c r="F62" s="1" t="s">
        <v>229</v>
      </c>
      <c r="G62" s="1" t="s">
        <v>45</v>
      </c>
      <c r="H62" s="1" t="s">
        <v>46</v>
      </c>
      <c r="I62" s="1" t="s">
        <v>33</v>
      </c>
      <c r="J62" s="7" t="s">
        <v>33</v>
      </c>
      <c r="K62" s="1" t="s">
        <v>378</v>
      </c>
      <c r="L62" s="11" t="s">
        <v>47</v>
      </c>
      <c r="M62" s="11" t="s">
        <v>47</v>
      </c>
      <c r="N62" s="11">
        <v>0.33</v>
      </c>
      <c r="O62" s="11">
        <v>0.99</v>
      </c>
      <c r="P62" s="11">
        <v>0.81</v>
      </c>
      <c r="Q62" s="11">
        <v>1.05</v>
      </c>
      <c r="R62" s="14" t="s">
        <v>47</v>
      </c>
      <c r="S62" s="14" t="s">
        <v>47</v>
      </c>
      <c r="T62" s="14" t="s">
        <v>47</v>
      </c>
      <c r="U62" s="14" t="s">
        <v>47</v>
      </c>
      <c r="AL62" s="8" t="s">
        <v>47</v>
      </c>
      <c r="AM62" s="8" t="s">
        <v>47</v>
      </c>
      <c r="AN62" s="8" t="s">
        <v>47</v>
      </c>
      <c r="AO62" s="17" t="s">
        <v>49</v>
      </c>
      <c r="AP62" s="17" t="s">
        <v>49</v>
      </c>
      <c r="AQ62" s="17" t="s">
        <v>49</v>
      </c>
      <c r="AR62" s="1">
        <v>0.03</v>
      </c>
      <c r="AS62" s="1" t="s">
        <v>35</v>
      </c>
      <c r="AT62" s="1" t="s">
        <v>379</v>
      </c>
      <c r="AU62" s="6" t="s">
        <v>398</v>
      </c>
    </row>
    <row r="63" spans="1:47" ht="90">
      <c r="A63" s="1" t="s">
        <v>108</v>
      </c>
      <c r="B63" s="1" t="s">
        <v>109</v>
      </c>
      <c r="C63" s="1" t="s">
        <v>110</v>
      </c>
      <c r="D63" s="1" t="s">
        <v>421</v>
      </c>
      <c r="E63" s="1" t="s">
        <v>377</v>
      </c>
      <c r="F63" s="1" t="s">
        <v>229</v>
      </c>
      <c r="G63" s="1" t="s">
        <v>45</v>
      </c>
      <c r="H63" s="1" t="s">
        <v>55</v>
      </c>
      <c r="I63" s="1" t="s">
        <v>33</v>
      </c>
      <c r="J63" s="7" t="s">
        <v>33</v>
      </c>
      <c r="K63" s="1" t="s">
        <v>378</v>
      </c>
      <c r="L63" s="11" t="s">
        <v>47</v>
      </c>
      <c r="M63" s="11" t="s">
        <v>47</v>
      </c>
      <c r="N63" s="11">
        <v>0.04</v>
      </c>
      <c r="O63" s="11">
        <v>2.23</v>
      </c>
      <c r="P63" s="11">
        <v>1.85</v>
      </c>
      <c r="Q63" s="11">
        <v>2.38</v>
      </c>
      <c r="R63" s="14" t="s">
        <v>47</v>
      </c>
      <c r="S63" s="14" t="s">
        <v>47</v>
      </c>
      <c r="T63" s="14" t="s">
        <v>47</v>
      </c>
      <c r="U63" s="14" t="s">
        <v>47</v>
      </c>
      <c r="AL63" s="8" t="s">
        <v>47</v>
      </c>
      <c r="AM63" s="8" t="s">
        <v>47</v>
      </c>
      <c r="AN63" s="8" t="s">
        <v>47</v>
      </c>
      <c r="AO63" s="17" t="s">
        <v>49</v>
      </c>
      <c r="AP63" s="17" t="s">
        <v>49</v>
      </c>
      <c r="AQ63" s="17" t="s">
        <v>49</v>
      </c>
      <c r="AR63" s="1" t="s">
        <v>111</v>
      </c>
      <c r="AS63" s="1" t="s">
        <v>35</v>
      </c>
      <c r="AT63" s="1" t="s">
        <v>379</v>
      </c>
      <c r="AU63" s="6" t="s">
        <v>398</v>
      </c>
    </row>
    <row r="64" spans="1:47" ht="99.95" customHeight="1">
      <c r="A64" s="1" t="s">
        <v>113</v>
      </c>
      <c r="B64" s="1" t="s">
        <v>547</v>
      </c>
      <c r="C64" s="1" t="s">
        <v>256</v>
      </c>
      <c r="D64" s="1" t="s">
        <v>200</v>
      </c>
      <c r="E64" s="1" t="s">
        <v>114</v>
      </c>
      <c r="F64" s="1" t="s">
        <v>251</v>
      </c>
      <c r="G64" s="1" t="s">
        <v>31</v>
      </c>
      <c r="H64" s="1" t="s">
        <v>115</v>
      </c>
      <c r="I64" s="1" t="s">
        <v>33</v>
      </c>
      <c r="J64" s="7" t="s">
        <v>34</v>
      </c>
      <c r="K64" s="1" t="s">
        <v>257</v>
      </c>
      <c r="L64" s="11" t="s">
        <v>163</v>
      </c>
      <c r="M64" s="11" t="s">
        <v>164</v>
      </c>
      <c r="AB64" s="1">
        <v>4.09</v>
      </c>
      <c r="AE64" s="12" t="s">
        <v>47</v>
      </c>
      <c r="AF64" s="12" t="s">
        <v>47</v>
      </c>
      <c r="AG64" s="14">
        <v>24</v>
      </c>
      <c r="AH64" s="14">
        <v>33.700000000000003</v>
      </c>
      <c r="AL64" s="8" t="s">
        <v>47</v>
      </c>
      <c r="AM64" s="8" t="s">
        <v>47</v>
      </c>
      <c r="AN64" s="8" t="s">
        <v>47</v>
      </c>
      <c r="AO64" s="17">
        <v>0.62130000000000007</v>
      </c>
      <c r="AP64" s="17">
        <v>0.38990000000000002</v>
      </c>
      <c r="AQ64" s="17">
        <v>0.98980000000000012</v>
      </c>
      <c r="AR64" s="1">
        <v>0.04</v>
      </c>
      <c r="AS64" s="1" t="s">
        <v>35</v>
      </c>
      <c r="AT64" s="1" t="s">
        <v>258</v>
      </c>
      <c r="AU64" s="1" t="s">
        <v>548</v>
      </c>
    </row>
    <row r="65" spans="1:47" ht="135">
      <c r="A65" s="1" t="s">
        <v>116</v>
      </c>
      <c r="B65" s="1" t="s">
        <v>117</v>
      </c>
      <c r="C65" s="1" t="s">
        <v>259</v>
      </c>
      <c r="D65" s="1" t="s">
        <v>200</v>
      </c>
      <c r="E65" s="1" t="s">
        <v>119</v>
      </c>
      <c r="F65" s="1" t="s">
        <v>249</v>
      </c>
      <c r="G65" s="1" t="s">
        <v>31</v>
      </c>
      <c r="H65" s="1" t="s">
        <v>165</v>
      </c>
      <c r="I65" s="1" t="s">
        <v>33</v>
      </c>
      <c r="J65" s="7" t="s">
        <v>33</v>
      </c>
      <c r="K65" s="1" t="s">
        <v>261</v>
      </c>
      <c r="L65" s="11" t="s">
        <v>266</v>
      </c>
      <c r="M65" s="11" t="s">
        <v>266</v>
      </c>
      <c r="AC65" s="1" t="s">
        <v>266</v>
      </c>
      <c r="AE65" s="11">
        <v>20.6</v>
      </c>
      <c r="AF65" s="11">
        <v>29</v>
      </c>
      <c r="AG65" s="14" t="s">
        <v>47</v>
      </c>
      <c r="AH65" s="14" t="s">
        <v>47</v>
      </c>
      <c r="AK65" s="1" t="s">
        <v>167</v>
      </c>
      <c r="AL65" s="8" t="s">
        <v>47</v>
      </c>
      <c r="AM65" s="8" t="s">
        <v>47</v>
      </c>
      <c r="AN65" s="8" t="s">
        <v>47</v>
      </c>
      <c r="AR65" s="1">
        <v>0.02</v>
      </c>
      <c r="AS65" s="1" t="s">
        <v>35</v>
      </c>
      <c r="AT65" s="1" t="s">
        <v>264</v>
      </c>
      <c r="AU65" s="6" t="s">
        <v>398</v>
      </c>
    </row>
    <row r="66" spans="1:47" ht="135">
      <c r="A66" s="1" t="s">
        <v>116</v>
      </c>
      <c r="B66" s="1" t="s">
        <v>117</v>
      </c>
      <c r="C66" s="1" t="s">
        <v>259</v>
      </c>
      <c r="D66" s="1" t="s">
        <v>414</v>
      </c>
      <c r="E66" s="1" t="s">
        <v>118</v>
      </c>
      <c r="F66" s="1" t="s">
        <v>250</v>
      </c>
      <c r="G66" s="1" t="s">
        <v>31</v>
      </c>
      <c r="H66" s="1" t="s">
        <v>262</v>
      </c>
      <c r="I66" s="1" t="s">
        <v>33</v>
      </c>
      <c r="J66" s="7" t="s">
        <v>34</v>
      </c>
      <c r="K66" s="1" t="s">
        <v>260</v>
      </c>
      <c r="L66" s="11">
        <v>95</v>
      </c>
      <c r="M66" s="11">
        <v>88</v>
      </c>
      <c r="AC66" s="1" t="s">
        <v>266</v>
      </c>
      <c r="AE66" s="11">
        <v>33.5</v>
      </c>
      <c r="AF66" s="11">
        <v>48.5</v>
      </c>
      <c r="AG66" s="14">
        <v>32.6</v>
      </c>
      <c r="AH66" s="14">
        <v>46.6</v>
      </c>
      <c r="AK66" s="1" t="s">
        <v>166</v>
      </c>
      <c r="AL66" s="8" t="s">
        <v>47</v>
      </c>
      <c r="AM66" s="8" t="s">
        <v>47</v>
      </c>
      <c r="AN66" s="8" t="s">
        <v>47</v>
      </c>
      <c r="AO66" s="17">
        <v>0.53490000000000004</v>
      </c>
      <c r="AP66" s="17">
        <v>0.29449999999999998</v>
      </c>
      <c r="AQ66" s="17">
        <v>0.97170000000000001</v>
      </c>
      <c r="AR66" s="1">
        <v>0.03</v>
      </c>
      <c r="AS66" s="1" t="s">
        <v>35</v>
      </c>
      <c r="AT66" s="1" t="s">
        <v>263</v>
      </c>
      <c r="AU66" s="6" t="s">
        <v>398</v>
      </c>
    </row>
    <row r="67" spans="1:47" ht="87" customHeight="1">
      <c r="A67" s="1" t="s">
        <v>120</v>
      </c>
      <c r="B67" s="1" t="s">
        <v>121</v>
      </c>
      <c r="C67" s="1" t="s">
        <v>259</v>
      </c>
      <c r="D67" s="1" t="s">
        <v>418</v>
      </c>
      <c r="E67" s="1" t="s">
        <v>168</v>
      </c>
      <c r="F67" s="1" t="s">
        <v>249</v>
      </c>
      <c r="G67" s="1" t="s">
        <v>31</v>
      </c>
      <c r="H67" s="1" t="s">
        <v>165</v>
      </c>
      <c r="I67" s="1" t="s">
        <v>33</v>
      </c>
      <c r="J67" s="7" t="s">
        <v>34</v>
      </c>
      <c r="K67" s="1" t="s">
        <v>260</v>
      </c>
      <c r="L67" s="11" t="s">
        <v>419</v>
      </c>
      <c r="M67" s="11">
        <v>129</v>
      </c>
      <c r="AC67" s="1" t="s">
        <v>266</v>
      </c>
      <c r="AE67" s="11">
        <v>8.8000000000000007</v>
      </c>
      <c r="AF67" s="11">
        <v>14.1</v>
      </c>
      <c r="AG67" s="14" t="s">
        <v>47</v>
      </c>
      <c r="AH67" s="14" t="s">
        <v>47</v>
      </c>
      <c r="AK67" s="1" t="s">
        <v>170</v>
      </c>
      <c r="AL67" s="8" t="s">
        <v>47</v>
      </c>
      <c r="AM67" s="8" t="s">
        <v>47</v>
      </c>
      <c r="AN67" s="8" t="s">
        <v>47</v>
      </c>
      <c r="AO67" s="17">
        <v>0.58779999999999999</v>
      </c>
      <c r="AP67" s="17">
        <v>0.26900000000000002</v>
      </c>
      <c r="AQ67" s="17">
        <v>1.2847</v>
      </c>
      <c r="AR67" s="1">
        <v>0.03</v>
      </c>
      <c r="AS67" s="1" t="s">
        <v>35</v>
      </c>
      <c r="AT67" s="1" t="s">
        <v>265</v>
      </c>
      <c r="AU67" s="6" t="s">
        <v>398</v>
      </c>
    </row>
    <row r="68" spans="1:47" ht="87" customHeight="1">
      <c r="A68" s="1" t="s">
        <v>120</v>
      </c>
      <c r="B68" s="1" t="s">
        <v>121</v>
      </c>
      <c r="C68" s="1" t="s">
        <v>259</v>
      </c>
      <c r="D68" s="1" t="s">
        <v>200</v>
      </c>
      <c r="E68" s="1" t="s">
        <v>168</v>
      </c>
      <c r="F68" s="1" t="s">
        <v>249</v>
      </c>
      <c r="G68" s="1" t="s">
        <v>31</v>
      </c>
      <c r="H68" s="1" t="s">
        <v>165</v>
      </c>
      <c r="I68" s="1" t="s">
        <v>33</v>
      </c>
      <c r="J68" s="7" t="s">
        <v>34</v>
      </c>
      <c r="K68" s="1" t="s">
        <v>260</v>
      </c>
      <c r="L68" s="11" t="s">
        <v>420</v>
      </c>
      <c r="M68" s="11">
        <v>129</v>
      </c>
      <c r="AC68" s="1" t="s">
        <v>266</v>
      </c>
      <c r="AE68" s="11">
        <v>8.6999999999999993</v>
      </c>
      <c r="AF68" s="11">
        <v>14.1</v>
      </c>
      <c r="AG68" s="14" t="s">
        <v>47</v>
      </c>
      <c r="AH68" s="14" t="s">
        <v>47</v>
      </c>
      <c r="AK68" s="1" t="s">
        <v>169</v>
      </c>
      <c r="AL68" s="8" t="s">
        <v>47</v>
      </c>
      <c r="AM68" s="8" t="s">
        <v>47</v>
      </c>
      <c r="AN68" s="8" t="s">
        <v>47</v>
      </c>
      <c r="AO68" s="17">
        <v>0.58050000000000002</v>
      </c>
      <c r="AP68" s="17">
        <v>0.26350000000000001</v>
      </c>
      <c r="AQ68" s="17">
        <v>1.2787999999999999</v>
      </c>
      <c r="AR68" s="1">
        <v>0.02</v>
      </c>
      <c r="AS68" s="1" t="s">
        <v>35</v>
      </c>
      <c r="AT68" s="1" t="s">
        <v>265</v>
      </c>
      <c r="AU68" s="6" t="s">
        <v>398</v>
      </c>
    </row>
    <row r="69" spans="1:47" ht="105">
      <c r="A69" s="1" t="s">
        <v>122</v>
      </c>
      <c r="B69" s="1" t="s">
        <v>123</v>
      </c>
      <c r="C69" s="1" t="s">
        <v>267</v>
      </c>
      <c r="D69" s="1" t="s">
        <v>200</v>
      </c>
      <c r="E69" s="1" t="s">
        <v>465</v>
      </c>
      <c r="F69" s="1" t="s">
        <v>250</v>
      </c>
      <c r="G69" s="1" t="s">
        <v>31</v>
      </c>
      <c r="H69" s="1" t="s">
        <v>172</v>
      </c>
      <c r="I69" s="1" t="s">
        <v>33</v>
      </c>
      <c r="J69" s="7" t="s">
        <v>34</v>
      </c>
      <c r="K69" s="1" t="s">
        <v>269</v>
      </c>
      <c r="L69" s="11" t="s">
        <v>280</v>
      </c>
      <c r="M69" s="11">
        <v>149</v>
      </c>
      <c r="AB69" s="1" t="s">
        <v>266</v>
      </c>
      <c r="AE69" s="12" t="s">
        <v>47</v>
      </c>
      <c r="AF69" s="12" t="s">
        <v>47</v>
      </c>
      <c r="AG69" s="14">
        <v>72.099999999999994</v>
      </c>
      <c r="AH69" s="14">
        <v>83</v>
      </c>
      <c r="AL69" s="8" t="s">
        <v>47</v>
      </c>
      <c r="AM69" s="8" t="s">
        <v>47</v>
      </c>
      <c r="AN69" s="8" t="s">
        <v>47</v>
      </c>
      <c r="AO69" s="17">
        <v>0.52929999999999999</v>
      </c>
      <c r="AP69" s="17">
        <v>0.31319999999999998</v>
      </c>
      <c r="AQ69" s="17">
        <v>0.89459999999999995</v>
      </c>
      <c r="AR69" s="1">
        <v>0.02</v>
      </c>
      <c r="AS69" s="1" t="s">
        <v>35</v>
      </c>
      <c r="AT69" s="18" t="s">
        <v>268</v>
      </c>
      <c r="AU69" s="1" t="s">
        <v>489</v>
      </c>
    </row>
    <row r="70" spans="1:47" ht="105">
      <c r="A70" s="1" t="s">
        <v>122</v>
      </c>
      <c r="B70" s="1" t="s">
        <v>123</v>
      </c>
      <c r="C70" s="1" t="s">
        <v>267</v>
      </c>
      <c r="D70" s="1" t="s">
        <v>200</v>
      </c>
      <c r="E70" s="1" t="s">
        <v>171</v>
      </c>
      <c r="F70" s="1" t="s">
        <v>249</v>
      </c>
      <c r="G70" s="1" t="s">
        <v>31</v>
      </c>
      <c r="H70" s="1" t="s">
        <v>172</v>
      </c>
      <c r="I70" s="1" t="s">
        <v>33</v>
      </c>
      <c r="J70" s="7" t="s">
        <v>34</v>
      </c>
      <c r="K70" s="1" t="s">
        <v>269</v>
      </c>
      <c r="L70" s="11" t="s">
        <v>280</v>
      </c>
      <c r="M70" s="11">
        <v>149</v>
      </c>
      <c r="AB70" s="1" t="s">
        <v>266</v>
      </c>
      <c r="AE70" s="12" t="s">
        <v>47</v>
      </c>
      <c r="AF70" s="12" t="s">
        <v>47</v>
      </c>
      <c r="AG70" s="14">
        <v>49.7</v>
      </c>
      <c r="AH70" s="14">
        <v>61.5</v>
      </c>
      <c r="AL70" s="8" t="s">
        <v>47</v>
      </c>
      <c r="AM70" s="8" t="s">
        <v>47</v>
      </c>
      <c r="AN70" s="8" t="s">
        <v>47</v>
      </c>
      <c r="AO70" s="17">
        <v>0.61850000000000005</v>
      </c>
      <c r="AP70" s="17">
        <v>0.40300000000000002</v>
      </c>
      <c r="AQ70" s="17">
        <v>0.94930000000000003</v>
      </c>
      <c r="AR70" s="1">
        <v>0.04</v>
      </c>
      <c r="AS70" s="1" t="s">
        <v>35</v>
      </c>
      <c r="AT70" s="18" t="s">
        <v>268</v>
      </c>
      <c r="AU70" s="1" t="s">
        <v>489</v>
      </c>
    </row>
    <row r="71" spans="1:47" ht="105">
      <c r="A71" s="1" t="s">
        <v>122</v>
      </c>
      <c r="B71" s="5" t="s">
        <v>124</v>
      </c>
      <c r="C71" s="1" t="s">
        <v>267</v>
      </c>
      <c r="D71" s="1" t="s">
        <v>200</v>
      </c>
      <c r="E71" s="1" t="s">
        <v>466</v>
      </c>
      <c r="F71" s="1" t="s">
        <v>250</v>
      </c>
      <c r="G71" s="1" t="s">
        <v>45</v>
      </c>
      <c r="H71" s="1" t="s">
        <v>173</v>
      </c>
      <c r="I71" s="1" t="s">
        <v>33</v>
      </c>
      <c r="J71" s="7" t="s">
        <v>34</v>
      </c>
      <c r="K71" s="1" t="s">
        <v>272</v>
      </c>
      <c r="L71" s="11">
        <v>131</v>
      </c>
      <c r="M71" s="11">
        <v>188</v>
      </c>
      <c r="N71" s="11" t="s">
        <v>47</v>
      </c>
      <c r="O71" s="11" t="s">
        <v>47</v>
      </c>
      <c r="P71" s="11" t="s">
        <v>47</v>
      </c>
      <c r="Q71" s="11" t="s">
        <v>47</v>
      </c>
      <c r="R71" s="14">
        <v>16.32</v>
      </c>
      <c r="S71" s="14">
        <v>2.34</v>
      </c>
      <c r="T71" s="14">
        <v>15.75</v>
      </c>
      <c r="U71" s="14">
        <v>2.35</v>
      </c>
      <c r="AL71" s="8" t="s">
        <v>47</v>
      </c>
      <c r="AM71" s="8" t="s">
        <v>47</v>
      </c>
      <c r="AN71" s="8" t="s">
        <v>47</v>
      </c>
      <c r="AO71" s="17">
        <v>0.24299999999999999</v>
      </c>
      <c r="AP71" s="17">
        <v>1.9099999999999999E-2</v>
      </c>
      <c r="AQ71" s="17">
        <v>0.46679999999999999</v>
      </c>
      <c r="AR71" s="1" t="s">
        <v>75</v>
      </c>
      <c r="AS71" s="1" t="s">
        <v>35</v>
      </c>
      <c r="AT71" s="18"/>
      <c r="AU71" s="1" t="s">
        <v>489</v>
      </c>
    </row>
    <row r="72" spans="1:47" ht="105">
      <c r="A72" s="1" t="s">
        <v>122</v>
      </c>
      <c r="B72" s="5" t="s">
        <v>124</v>
      </c>
      <c r="C72" s="1" t="s">
        <v>267</v>
      </c>
      <c r="D72" s="1" t="s">
        <v>200</v>
      </c>
      <c r="E72" s="1" t="s">
        <v>277</v>
      </c>
      <c r="F72" s="1" t="s">
        <v>249</v>
      </c>
      <c r="G72" s="1" t="s">
        <v>45</v>
      </c>
      <c r="H72" s="1" t="s">
        <v>173</v>
      </c>
      <c r="I72" s="1" t="s">
        <v>33</v>
      </c>
      <c r="J72" s="7" t="s">
        <v>34</v>
      </c>
      <c r="K72" s="1" t="s">
        <v>270</v>
      </c>
      <c r="L72" s="11">
        <v>144</v>
      </c>
      <c r="M72" s="11">
        <v>205</v>
      </c>
      <c r="N72" s="11" t="s">
        <v>47</v>
      </c>
      <c r="O72" s="11" t="s">
        <v>47</v>
      </c>
      <c r="P72" s="11" t="s">
        <v>47</v>
      </c>
      <c r="Q72" s="11" t="s">
        <v>47</v>
      </c>
      <c r="R72" s="14">
        <v>3.58</v>
      </c>
      <c r="S72" s="14">
        <v>2.2000000000000002</v>
      </c>
      <c r="T72" s="14">
        <v>4.13</v>
      </c>
      <c r="U72" s="14">
        <v>2.0499999999999998</v>
      </c>
      <c r="AC72" s="1" t="s">
        <v>266</v>
      </c>
      <c r="AL72" s="8" t="s">
        <v>47</v>
      </c>
      <c r="AM72" s="8" t="s">
        <v>47</v>
      </c>
      <c r="AN72" s="8" t="s">
        <v>47</v>
      </c>
      <c r="AO72" s="17">
        <v>-0.26029999999999998</v>
      </c>
      <c r="AP72" s="17">
        <v>-0.4743</v>
      </c>
      <c r="AQ72" s="17">
        <v>-4.6300000000000001E-2</v>
      </c>
      <c r="AR72" s="1" t="s">
        <v>75</v>
      </c>
      <c r="AS72" s="1" t="s">
        <v>35</v>
      </c>
      <c r="AT72" s="18"/>
      <c r="AU72" s="1" t="s">
        <v>489</v>
      </c>
    </row>
    <row r="73" spans="1:47" ht="105">
      <c r="A73" s="1" t="s">
        <v>122</v>
      </c>
      <c r="B73" s="5" t="s">
        <v>124</v>
      </c>
      <c r="C73" s="1" t="s">
        <v>267</v>
      </c>
      <c r="D73" s="1" t="s">
        <v>413</v>
      </c>
      <c r="E73" s="1" t="s">
        <v>364</v>
      </c>
      <c r="F73" s="1" t="s">
        <v>251</v>
      </c>
      <c r="G73" s="1" t="s">
        <v>31</v>
      </c>
      <c r="H73" s="1" t="s">
        <v>173</v>
      </c>
      <c r="I73" s="1" t="s">
        <v>34</v>
      </c>
      <c r="J73" s="8" t="s">
        <v>34</v>
      </c>
      <c r="K73" s="1" t="s">
        <v>271</v>
      </c>
      <c r="L73" s="11">
        <v>71</v>
      </c>
      <c r="M73" s="11">
        <v>99</v>
      </c>
      <c r="AC73" s="1" t="s">
        <v>266</v>
      </c>
      <c r="AE73" s="12" t="s">
        <v>47</v>
      </c>
      <c r="AF73" s="12" t="s">
        <v>47</v>
      </c>
      <c r="AG73" s="14">
        <v>38</v>
      </c>
      <c r="AH73" s="14">
        <v>56</v>
      </c>
      <c r="AL73" s="8">
        <v>0.5</v>
      </c>
      <c r="AM73" s="8">
        <v>0.27</v>
      </c>
      <c r="AN73" s="8">
        <v>0.93</v>
      </c>
      <c r="AO73" s="17">
        <v>0.48159999999999997</v>
      </c>
      <c r="AP73" s="17">
        <v>0.25850000000000001</v>
      </c>
      <c r="AQ73" s="17">
        <v>0.8972</v>
      </c>
      <c r="AR73" s="1" t="s">
        <v>75</v>
      </c>
      <c r="AS73" s="1" t="s">
        <v>35</v>
      </c>
      <c r="AT73" s="18"/>
      <c r="AU73" s="1" t="s">
        <v>489</v>
      </c>
    </row>
    <row r="74" spans="1:47" ht="105">
      <c r="A74" s="1" t="s">
        <v>122</v>
      </c>
      <c r="B74" s="5" t="s">
        <v>124</v>
      </c>
      <c r="C74" s="1" t="s">
        <v>267</v>
      </c>
      <c r="D74" s="1" t="s">
        <v>413</v>
      </c>
      <c r="E74" s="1" t="s">
        <v>467</v>
      </c>
      <c r="F74" s="1" t="s">
        <v>251</v>
      </c>
      <c r="G74" s="1" t="s">
        <v>31</v>
      </c>
      <c r="H74" s="1" t="s">
        <v>173</v>
      </c>
      <c r="I74" s="1" t="s">
        <v>34</v>
      </c>
      <c r="J74" s="8" t="s">
        <v>34</v>
      </c>
      <c r="K74" s="1" t="s">
        <v>271</v>
      </c>
      <c r="L74" s="11">
        <v>71</v>
      </c>
      <c r="M74" s="11">
        <v>99</v>
      </c>
      <c r="AC74" s="1" t="s">
        <v>266</v>
      </c>
      <c r="AE74" s="12" t="s">
        <v>47</v>
      </c>
      <c r="AF74" s="12" t="s">
        <v>47</v>
      </c>
      <c r="AG74" s="14">
        <v>23</v>
      </c>
      <c r="AH74" s="14">
        <v>40</v>
      </c>
      <c r="AL74" s="8">
        <v>0.42</v>
      </c>
      <c r="AM74" s="8">
        <v>0.21</v>
      </c>
      <c r="AN74" s="8">
        <v>0.84</v>
      </c>
      <c r="AO74" s="17">
        <v>0.4481</v>
      </c>
      <c r="AP74" s="17">
        <v>0.22620000000000001</v>
      </c>
      <c r="AQ74" s="17">
        <v>0.88749999999999996</v>
      </c>
      <c r="AR74" s="1" t="s">
        <v>75</v>
      </c>
      <c r="AS74" s="1" t="s">
        <v>35</v>
      </c>
      <c r="AT74" s="18"/>
      <c r="AU74" s="1" t="s">
        <v>489</v>
      </c>
    </row>
    <row r="75" spans="1:47" ht="105">
      <c r="A75" s="1" t="s">
        <v>122</v>
      </c>
      <c r="B75" s="1" t="s">
        <v>125</v>
      </c>
      <c r="C75" s="1" t="s">
        <v>267</v>
      </c>
      <c r="D75" s="1" t="s">
        <v>200</v>
      </c>
      <c r="E75" s="1" t="s">
        <v>474</v>
      </c>
      <c r="F75" s="1" t="s">
        <v>252</v>
      </c>
      <c r="G75" s="1" t="s">
        <v>31</v>
      </c>
      <c r="H75" s="1" t="s">
        <v>174</v>
      </c>
      <c r="I75" s="1" t="s">
        <v>33</v>
      </c>
      <c r="J75" s="7" t="s">
        <v>34</v>
      </c>
      <c r="K75" s="1" t="s">
        <v>271</v>
      </c>
      <c r="L75" s="11" t="s">
        <v>279</v>
      </c>
      <c r="M75" s="11">
        <v>202</v>
      </c>
      <c r="AC75" s="1" t="s">
        <v>266</v>
      </c>
      <c r="AE75" s="12" t="s">
        <v>47</v>
      </c>
      <c r="AF75" s="12" t="s">
        <v>47</v>
      </c>
      <c r="AG75" s="14">
        <v>0.19</v>
      </c>
      <c r="AH75" s="14">
        <v>0.31</v>
      </c>
      <c r="AL75" s="8" t="s">
        <v>47</v>
      </c>
      <c r="AM75" s="8" t="s">
        <v>47</v>
      </c>
      <c r="AN75" s="8" t="s">
        <v>47</v>
      </c>
      <c r="AO75" s="17">
        <v>0.52210000000000001</v>
      </c>
      <c r="AP75" s="17">
        <v>0.3125</v>
      </c>
      <c r="AQ75" s="17">
        <v>0.87229999999999996</v>
      </c>
      <c r="AR75" s="1" t="s">
        <v>75</v>
      </c>
      <c r="AS75" s="1" t="s">
        <v>35</v>
      </c>
      <c r="AT75" s="18" t="s">
        <v>278</v>
      </c>
      <c r="AU75" s="1" t="s">
        <v>489</v>
      </c>
    </row>
    <row r="76" spans="1:47" ht="105">
      <c r="A76" s="1" t="s">
        <v>122</v>
      </c>
      <c r="B76" s="1" t="s">
        <v>125</v>
      </c>
      <c r="C76" s="1" t="s">
        <v>267</v>
      </c>
      <c r="D76" s="1" t="s">
        <v>200</v>
      </c>
      <c r="E76" s="1" t="s">
        <v>475</v>
      </c>
      <c r="F76" s="1" t="s">
        <v>252</v>
      </c>
      <c r="G76" s="1" t="s">
        <v>31</v>
      </c>
      <c r="H76" s="1" t="s">
        <v>175</v>
      </c>
      <c r="I76" s="1" t="s">
        <v>33</v>
      </c>
      <c r="J76" s="7" t="s">
        <v>34</v>
      </c>
      <c r="K76" s="1" t="s">
        <v>271</v>
      </c>
      <c r="L76" s="11" t="s">
        <v>477</v>
      </c>
      <c r="M76" s="11">
        <v>201</v>
      </c>
      <c r="AC76" s="1" t="s">
        <v>266</v>
      </c>
      <c r="AE76" s="12" t="s">
        <v>47</v>
      </c>
      <c r="AF76" s="12" t="s">
        <v>47</v>
      </c>
      <c r="AG76" s="14">
        <v>0.23</v>
      </c>
      <c r="AH76" s="14">
        <v>0.35</v>
      </c>
      <c r="AL76" s="8" t="s">
        <v>47</v>
      </c>
      <c r="AM76" s="8" t="s">
        <v>47</v>
      </c>
      <c r="AN76" s="8" t="s">
        <v>47</v>
      </c>
      <c r="AO76" s="17">
        <v>0.55469999999999997</v>
      </c>
      <c r="AP76" s="17">
        <v>0.34250000000000003</v>
      </c>
      <c r="AQ76" s="17">
        <v>0.89849999999999997</v>
      </c>
      <c r="AR76" s="1" t="s">
        <v>75</v>
      </c>
      <c r="AS76" s="1" t="s">
        <v>35</v>
      </c>
      <c r="AT76" s="18" t="s">
        <v>478</v>
      </c>
      <c r="AU76" s="1" t="s">
        <v>489</v>
      </c>
    </row>
    <row r="77" spans="1:47" ht="135">
      <c r="A77" s="19" t="s">
        <v>126</v>
      </c>
      <c r="B77" s="19" t="s">
        <v>127</v>
      </c>
      <c r="C77" s="19" t="s">
        <v>281</v>
      </c>
      <c r="D77" s="19" t="s">
        <v>450</v>
      </c>
      <c r="E77" s="19" t="s">
        <v>449</v>
      </c>
      <c r="F77" s="1" t="s">
        <v>176</v>
      </c>
      <c r="G77" s="1" t="s">
        <v>31</v>
      </c>
      <c r="H77" s="1" t="s">
        <v>151</v>
      </c>
      <c r="I77" s="1" t="s">
        <v>33</v>
      </c>
      <c r="J77" s="7" t="s">
        <v>34</v>
      </c>
      <c r="K77" s="1" t="s">
        <v>282</v>
      </c>
      <c r="L77" s="11">
        <v>137</v>
      </c>
      <c r="M77" s="11">
        <v>99</v>
      </c>
      <c r="AB77" s="1" t="s">
        <v>266</v>
      </c>
      <c r="AC77" s="1" t="s">
        <v>266</v>
      </c>
      <c r="AE77" s="12" t="s">
        <v>47</v>
      </c>
      <c r="AF77" s="12" t="s">
        <v>47</v>
      </c>
      <c r="AG77" s="14">
        <v>4</v>
      </c>
      <c r="AH77" s="14">
        <v>16</v>
      </c>
      <c r="AL77" s="8" t="s">
        <v>47</v>
      </c>
      <c r="AM77" s="8" t="s">
        <v>47</v>
      </c>
      <c r="AN77" s="8" t="s">
        <v>47</v>
      </c>
      <c r="AO77" s="17">
        <v>0.21879999999999999</v>
      </c>
      <c r="AP77" s="17">
        <v>7.9699999999999993E-2</v>
      </c>
      <c r="AQ77" s="17">
        <v>0.60019999999999996</v>
      </c>
      <c r="AR77" s="1" t="s">
        <v>111</v>
      </c>
      <c r="AS77" s="1" t="s">
        <v>35</v>
      </c>
      <c r="AT77" s="1" t="s">
        <v>692</v>
      </c>
      <c r="AU77" s="1" t="s">
        <v>490</v>
      </c>
    </row>
    <row r="78" spans="1:47" ht="105">
      <c r="A78" s="1" t="s">
        <v>128</v>
      </c>
      <c r="B78" s="1" t="s">
        <v>129</v>
      </c>
      <c r="C78" s="1" t="s">
        <v>283</v>
      </c>
      <c r="D78" s="1" t="s">
        <v>413</v>
      </c>
      <c r="E78" s="1" t="s">
        <v>284</v>
      </c>
      <c r="F78" s="1" t="s">
        <v>229</v>
      </c>
      <c r="G78" s="1" t="s">
        <v>31</v>
      </c>
      <c r="H78" s="1" t="s">
        <v>178</v>
      </c>
      <c r="I78" s="1" t="s">
        <v>33</v>
      </c>
      <c r="J78" s="7" t="s">
        <v>33</v>
      </c>
      <c r="K78" s="1" t="s">
        <v>289</v>
      </c>
      <c r="L78" s="11" t="s">
        <v>285</v>
      </c>
      <c r="M78" s="11">
        <v>86</v>
      </c>
      <c r="AC78" s="1" t="s">
        <v>287</v>
      </c>
      <c r="AE78" s="12" t="s">
        <v>47</v>
      </c>
      <c r="AF78" s="12" t="s">
        <v>47</v>
      </c>
      <c r="AG78" s="14" t="s">
        <v>47</v>
      </c>
      <c r="AH78" s="14" t="s">
        <v>47</v>
      </c>
      <c r="AL78" s="8" t="s">
        <v>47</v>
      </c>
      <c r="AM78" s="8" t="s">
        <v>47</v>
      </c>
      <c r="AN78" s="8" t="s">
        <v>47</v>
      </c>
      <c r="AO78" s="17" t="s">
        <v>49</v>
      </c>
      <c r="AP78" s="17" t="s">
        <v>49</v>
      </c>
      <c r="AQ78" s="17" t="s">
        <v>49</v>
      </c>
      <c r="AR78" s="1">
        <v>2E-3</v>
      </c>
      <c r="AS78" s="1" t="s">
        <v>35</v>
      </c>
      <c r="AT78" s="1" t="s">
        <v>290</v>
      </c>
      <c r="AU78" s="1" t="s">
        <v>491</v>
      </c>
    </row>
    <row r="79" spans="1:47" ht="105">
      <c r="A79" s="1" t="s">
        <v>128</v>
      </c>
      <c r="B79" s="1" t="s">
        <v>129</v>
      </c>
      <c r="C79" s="1" t="s">
        <v>283</v>
      </c>
      <c r="D79" s="1" t="s">
        <v>417</v>
      </c>
      <c r="E79" s="1" t="s">
        <v>284</v>
      </c>
      <c r="F79" s="1" t="s">
        <v>229</v>
      </c>
      <c r="G79" s="1" t="s">
        <v>31</v>
      </c>
      <c r="H79" s="1" t="s">
        <v>178</v>
      </c>
      <c r="I79" s="1" t="s">
        <v>33</v>
      </c>
      <c r="J79" s="7" t="s">
        <v>33</v>
      </c>
      <c r="K79" s="1" t="s">
        <v>289</v>
      </c>
      <c r="L79" s="11" t="s">
        <v>286</v>
      </c>
      <c r="M79" s="11">
        <v>82</v>
      </c>
      <c r="AC79" s="1" t="s">
        <v>288</v>
      </c>
      <c r="AE79" s="12" t="s">
        <v>47</v>
      </c>
      <c r="AF79" s="12" t="s">
        <v>47</v>
      </c>
      <c r="AG79" s="14" t="s">
        <v>47</v>
      </c>
      <c r="AH79" s="14" t="s">
        <v>47</v>
      </c>
      <c r="AL79" s="8" t="s">
        <v>47</v>
      </c>
      <c r="AM79" s="8" t="s">
        <v>47</v>
      </c>
      <c r="AN79" s="8" t="s">
        <v>47</v>
      </c>
      <c r="AO79" s="17" t="s">
        <v>49</v>
      </c>
      <c r="AP79" s="17" t="s">
        <v>49</v>
      </c>
      <c r="AQ79" s="17" t="s">
        <v>49</v>
      </c>
      <c r="AR79" s="1">
        <v>3.1E-2</v>
      </c>
      <c r="AS79" s="1" t="s">
        <v>35</v>
      </c>
      <c r="AT79" s="1" t="s">
        <v>290</v>
      </c>
      <c r="AU79" s="1" t="s">
        <v>491</v>
      </c>
    </row>
    <row r="80" spans="1:47" ht="90">
      <c r="A80" s="1" t="s">
        <v>130</v>
      </c>
      <c r="B80" s="1" t="s">
        <v>131</v>
      </c>
      <c r="C80" s="1" t="s">
        <v>436</v>
      </c>
      <c r="D80" s="1" t="s">
        <v>416</v>
      </c>
      <c r="E80" s="1" t="s">
        <v>291</v>
      </c>
      <c r="F80" s="1" t="s">
        <v>229</v>
      </c>
      <c r="G80" s="1" t="s">
        <v>45</v>
      </c>
      <c r="H80" s="1" t="s">
        <v>179</v>
      </c>
      <c r="I80" s="1" t="s">
        <v>33</v>
      </c>
      <c r="J80" s="7" t="s">
        <v>33</v>
      </c>
      <c r="K80" s="1" t="s">
        <v>293</v>
      </c>
      <c r="L80" s="11">
        <v>58</v>
      </c>
      <c r="M80" s="11">
        <v>99</v>
      </c>
      <c r="N80" s="11">
        <v>2.1</v>
      </c>
      <c r="O80" s="11" t="s">
        <v>47</v>
      </c>
      <c r="P80" s="11">
        <v>1.5</v>
      </c>
      <c r="Q80" s="11" t="s">
        <v>47</v>
      </c>
      <c r="AC80" s="1" t="s">
        <v>266</v>
      </c>
      <c r="AL80" s="8" t="s">
        <v>47</v>
      </c>
      <c r="AM80" s="8" t="s">
        <v>47</v>
      </c>
      <c r="AN80" s="8" t="s">
        <v>47</v>
      </c>
      <c r="AO80" s="17" t="s">
        <v>49</v>
      </c>
      <c r="AP80" s="17" t="s">
        <v>49</v>
      </c>
      <c r="AQ80" s="17" t="s">
        <v>49</v>
      </c>
      <c r="AR80" s="1">
        <v>0.02</v>
      </c>
      <c r="AS80" s="1" t="s">
        <v>35</v>
      </c>
      <c r="AT80" s="1" t="s">
        <v>294</v>
      </c>
      <c r="AU80" s="1" t="s">
        <v>295</v>
      </c>
    </row>
    <row r="81" spans="1:49" ht="90">
      <c r="A81" s="1" t="s">
        <v>130</v>
      </c>
      <c r="B81" s="1" t="s">
        <v>131</v>
      </c>
      <c r="C81" s="1" t="s">
        <v>436</v>
      </c>
      <c r="D81" s="1" t="s">
        <v>416</v>
      </c>
      <c r="E81" s="1" t="s">
        <v>292</v>
      </c>
      <c r="F81" s="1" t="s">
        <v>229</v>
      </c>
      <c r="G81" s="1" t="s">
        <v>45</v>
      </c>
      <c r="H81" s="1" t="s">
        <v>179</v>
      </c>
      <c r="I81" s="1" t="s">
        <v>33</v>
      </c>
      <c r="J81" s="7" t="s">
        <v>33</v>
      </c>
      <c r="K81" s="1" t="s">
        <v>293</v>
      </c>
      <c r="L81" s="11">
        <v>58</v>
      </c>
      <c r="M81" s="11">
        <v>99</v>
      </c>
      <c r="N81" s="11">
        <v>2.5</v>
      </c>
      <c r="O81" s="11" t="s">
        <v>47</v>
      </c>
      <c r="P81" s="11">
        <v>1.5</v>
      </c>
      <c r="Q81" s="11" t="s">
        <v>47</v>
      </c>
      <c r="AC81" s="1" t="s">
        <v>266</v>
      </c>
      <c r="AL81" s="8" t="s">
        <v>47</v>
      </c>
      <c r="AM81" s="8" t="s">
        <v>47</v>
      </c>
      <c r="AN81" s="8" t="s">
        <v>47</v>
      </c>
      <c r="AO81" s="17" t="s">
        <v>49</v>
      </c>
      <c r="AP81" s="17" t="s">
        <v>49</v>
      </c>
      <c r="AQ81" s="17" t="s">
        <v>49</v>
      </c>
      <c r="AR81" s="1">
        <v>0.04</v>
      </c>
      <c r="AS81" s="1" t="s">
        <v>35</v>
      </c>
      <c r="AT81" s="1" t="s">
        <v>294</v>
      </c>
      <c r="AU81" s="1" t="s">
        <v>295</v>
      </c>
    </row>
    <row r="82" spans="1:49" ht="60">
      <c r="A82" s="1" t="s">
        <v>132</v>
      </c>
      <c r="B82" s="1" t="s">
        <v>133</v>
      </c>
      <c r="C82" s="1" t="s">
        <v>296</v>
      </c>
      <c r="D82" s="1" t="s">
        <v>415</v>
      </c>
      <c r="E82" s="1" t="s">
        <v>298</v>
      </c>
      <c r="F82" s="1" t="s">
        <v>229</v>
      </c>
      <c r="G82" s="1" t="s">
        <v>31</v>
      </c>
      <c r="H82" s="1" t="s">
        <v>41</v>
      </c>
      <c r="I82" s="1" t="s">
        <v>34</v>
      </c>
      <c r="J82" s="7" t="s">
        <v>33</v>
      </c>
      <c r="K82" s="1" t="s">
        <v>299</v>
      </c>
      <c r="L82" s="11" t="s">
        <v>47</v>
      </c>
      <c r="M82" s="11" t="s">
        <v>47</v>
      </c>
      <c r="AE82" s="12" t="s">
        <v>47</v>
      </c>
      <c r="AF82" s="12" t="s">
        <v>47</v>
      </c>
      <c r="AG82" s="14" t="s">
        <v>47</v>
      </c>
      <c r="AH82" s="14" t="s">
        <v>47</v>
      </c>
      <c r="AL82" s="8">
        <v>1.63</v>
      </c>
      <c r="AM82" s="8" t="s">
        <v>47</v>
      </c>
      <c r="AN82" s="8" t="s">
        <v>47</v>
      </c>
      <c r="AO82" s="17" t="s">
        <v>49</v>
      </c>
      <c r="AP82" s="17" t="s">
        <v>49</v>
      </c>
      <c r="AQ82" s="17" t="s">
        <v>49</v>
      </c>
      <c r="AR82" s="1">
        <v>4.0000000000000001E-3</v>
      </c>
      <c r="AS82" s="1" t="s">
        <v>35</v>
      </c>
      <c r="AU82" s="1" t="s">
        <v>300</v>
      </c>
    </row>
    <row r="83" spans="1:49" ht="75">
      <c r="A83" s="1" t="s">
        <v>132</v>
      </c>
      <c r="B83" s="1" t="s">
        <v>133</v>
      </c>
      <c r="C83" s="1" t="s">
        <v>296</v>
      </c>
      <c r="D83" s="1" t="s">
        <v>415</v>
      </c>
      <c r="E83" s="1" t="s">
        <v>297</v>
      </c>
      <c r="F83" s="1" t="s">
        <v>176</v>
      </c>
      <c r="G83" s="1" t="s">
        <v>31</v>
      </c>
      <c r="H83" s="1" t="s">
        <v>41</v>
      </c>
      <c r="I83" s="1" t="s">
        <v>34</v>
      </c>
      <c r="J83" s="7" t="s">
        <v>33</v>
      </c>
      <c r="K83" s="1" t="s">
        <v>299</v>
      </c>
      <c r="L83" s="11" t="s">
        <v>47</v>
      </c>
      <c r="M83" s="11" t="s">
        <v>47</v>
      </c>
      <c r="AE83" s="12" t="s">
        <v>47</v>
      </c>
      <c r="AF83" s="12" t="s">
        <v>47</v>
      </c>
      <c r="AG83" s="14" t="s">
        <v>47</v>
      </c>
      <c r="AH83" s="14" t="s">
        <v>47</v>
      </c>
      <c r="AL83" s="8">
        <v>1.53</v>
      </c>
      <c r="AM83" s="8" t="s">
        <v>47</v>
      </c>
      <c r="AN83" s="8" t="s">
        <v>47</v>
      </c>
      <c r="AO83" s="17" t="s">
        <v>49</v>
      </c>
      <c r="AP83" s="17" t="s">
        <v>49</v>
      </c>
      <c r="AQ83" s="17" t="s">
        <v>49</v>
      </c>
      <c r="AR83" s="1">
        <v>8.9999999999999993E-3</v>
      </c>
      <c r="AS83" s="1" t="s">
        <v>35</v>
      </c>
      <c r="AU83" s="1" t="s">
        <v>432</v>
      </c>
    </row>
    <row r="84" spans="1:49" ht="60">
      <c r="A84" s="1" t="s">
        <v>132</v>
      </c>
      <c r="B84" s="1" t="s">
        <v>133</v>
      </c>
      <c r="C84" s="1" t="s">
        <v>296</v>
      </c>
      <c r="D84" s="1" t="s">
        <v>415</v>
      </c>
      <c r="E84" s="1" t="s">
        <v>298</v>
      </c>
      <c r="F84" s="1" t="s">
        <v>229</v>
      </c>
      <c r="G84" s="1" t="s">
        <v>31</v>
      </c>
      <c r="H84" s="1" t="s">
        <v>180</v>
      </c>
      <c r="I84" s="1" t="s">
        <v>34</v>
      </c>
      <c r="J84" s="7" t="s">
        <v>33</v>
      </c>
      <c r="K84" s="1" t="s">
        <v>299</v>
      </c>
      <c r="L84" s="11" t="s">
        <v>47</v>
      </c>
      <c r="M84" s="11" t="s">
        <v>47</v>
      </c>
      <c r="AE84" s="12" t="s">
        <v>47</v>
      </c>
      <c r="AF84" s="12" t="s">
        <v>47</v>
      </c>
      <c r="AG84" s="14" t="s">
        <v>47</v>
      </c>
      <c r="AH84" s="14" t="s">
        <v>47</v>
      </c>
      <c r="AL84" s="8">
        <v>1.44</v>
      </c>
      <c r="AM84" s="8" t="s">
        <v>47</v>
      </c>
      <c r="AN84" s="8" t="s">
        <v>47</v>
      </c>
      <c r="AO84" s="17" t="s">
        <v>49</v>
      </c>
      <c r="AP84" s="17" t="s">
        <v>49</v>
      </c>
      <c r="AQ84" s="17" t="s">
        <v>49</v>
      </c>
      <c r="AR84" s="1">
        <v>4.1000000000000002E-2</v>
      </c>
      <c r="AS84" s="1" t="s">
        <v>35</v>
      </c>
      <c r="AU84" s="1" t="s">
        <v>432</v>
      </c>
    </row>
    <row r="85" spans="1:49" ht="75">
      <c r="A85" s="1" t="s">
        <v>132</v>
      </c>
      <c r="B85" s="1" t="s">
        <v>133</v>
      </c>
      <c r="C85" s="1" t="s">
        <v>296</v>
      </c>
      <c r="D85" s="1" t="s">
        <v>415</v>
      </c>
      <c r="E85" s="1" t="s">
        <v>297</v>
      </c>
      <c r="F85" s="1" t="s">
        <v>176</v>
      </c>
      <c r="G85" s="1" t="s">
        <v>31</v>
      </c>
      <c r="H85" s="1" t="s">
        <v>180</v>
      </c>
      <c r="I85" s="1" t="s">
        <v>34</v>
      </c>
      <c r="J85" s="7" t="s">
        <v>33</v>
      </c>
      <c r="K85" s="1" t="s">
        <v>299</v>
      </c>
      <c r="L85" s="11" t="s">
        <v>47</v>
      </c>
      <c r="M85" s="11" t="s">
        <v>47</v>
      </c>
      <c r="AE85" s="12" t="s">
        <v>47</v>
      </c>
      <c r="AF85" s="12" t="s">
        <v>47</v>
      </c>
      <c r="AG85" s="14" t="s">
        <v>47</v>
      </c>
      <c r="AH85" s="14" t="s">
        <v>47</v>
      </c>
      <c r="AL85" s="8">
        <v>1.54</v>
      </c>
      <c r="AM85" s="8" t="s">
        <v>47</v>
      </c>
      <c r="AN85" s="8" t="s">
        <v>47</v>
      </c>
      <c r="AO85" s="17" t="s">
        <v>49</v>
      </c>
      <c r="AP85" s="17" t="s">
        <v>49</v>
      </c>
      <c r="AQ85" s="17" t="s">
        <v>49</v>
      </c>
      <c r="AR85" s="1">
        <v>4.2000000000000003E-2</v>
      </c>
      <c r="AS85" s="1" t="s">
        <v>35</v>
      </c>
      <c r="AU85" s="1" t="s">
        <v>432</v>
      </c>
    </row>
    <row r="86" spans="1:49" ht="150">
      <c r="A86" s="1" t="s">
        <v>134</v>
      </c>
      <c r="B86" s="1" t="s">
        <v>135</v>
      </c>
      <c r="C86" s="1" t="s">
        <v>308</v>
      </c>
      <c r="D86" s="1" t="s">
        <v>200</v>
      </c>
      <c r="E86" s="1" t="s">
        <v>181</v>
      </c>
      <c r="F86" s="1" t="s">
        <v>249</v>
      </c>
      <c r="G86" s="1" t="s">
        <v>31</v>
      </c>
      <c r="H86" s="1" t="s">
        <v>46</v>
      </c>
      <c r="I86" s="1" t="s">
        <v>33</v>
      </c>
      <c r="J86" s="7" t="s">
        <v>34</v>
      </c>
      <c r="K86" s="1" t="s">
        <v>309</v>
      </c>
      <c r="L86" s="11">
        <v>42</v>
      </c>
      <c r="M86" s="11">
        <v>48</v>
      </c>
      <c r="N86" s="36"/>
      <c r="O86" s="36"/>
      <c r="P86" s="35"/>
      <c r="Q86" s="35"/>
      <c r="AB86" s="1" t="s">
        <v>47</v>
      </c>
      <c r="AE86" s="12" t="s">
        <v>710</v>
      </c>
      <c r="AF86" s="12">
        <v>52</v>
      </c>
      <c r="AG86" s="14">
        <v>24</v>
      </c>
      <c r="AH86" s="14">
        <v>52</v>
      </c>
      <c r="AL86" s="8" t="s">
        <v>47</v>
      </c>
      <c r="AM86" s="8" t="s">
        <v>47</v>
      </c>
      <c r="AN86" s="8" t="s">
        <v>47</v>
      </c>
      <c r="AO86" s="17">
        <v>0.29149999999999998</v>
      </c>
      <c r="AP86" s="17">
        <v>0.1177</v>
      </c>
      <c r="AQ86" s="17">
        <v>0.7218</v>
      </c>
      <c r="AR86" s="1" t="s">
        <v>75</v>
      </c>
      <c r="AS86" s="1" t="s">
        <v>35</v>
      </c>
      <c r="AT86" s="1" t="s">
        <v>712</v>
      </c>
      <c r="AU86" s="1" t="s">
        <v>428</v>
      </c>
      <c r="AV86" s="1" t="s">
        <v>695</v>
      </c>
      <c r="AW86" s="1" t="s">
        <v>711</v>
      </c>
    </row>
    <row r="87" spans="1:49" ht="135">
      <c r="A87" s="1" t="s">
        <v>136</v>
      </c>
      <c r="B87" s="1" t="s">
        <v>137</v>
      </c>
      <c r="C87" s="1" t="s">
        <v>310</v>
      </c>
      <c r="D87" s="1" t="s">
        <v>200</v>
      </c>
      <c r="E87" s="1" t="s">
        <v>311</v>
      </c>
      <c r="F87" s="1" t="s">
        <v>229</v>
      </c>
      <c r="G87" s="1" t="s">
        <v>45</v>
      </c>
      <c r="H87" s="1" t="s">
        <v>46</v>
      </c>
      <c r="I87" s="1" t="s">
        <v>33</v>
      </c>
      <c r="J87" s="7" t="s">
        <v>33</v>
      </c>
      <c r="K87" s="1" t="s">
        <v>312</v>
      </c>
      <c r="L87" s="11" t="s">
        <v>314</v>
      </c>
      <c r="M87" s="11" t="s">
        <v>317</v>
      </c>
      <c r="N87" s="11" t="s">
        <v>47</v>
      </c>
      <c r="O87" s="11" t="s">
        <v>47</v>
      </c>
      <c r="P87" s="11" t="s">
        <v>47</v>
      </c>
      <c r="Q87" s="11" t="s">
        <v>47</v>
      </c>
      <c r="R87" s="14" t="s">
        <v>47</v>
      </c>
      <c r="S87" s="14" t="s">
        <v>47</v>
      </c>
      <c r="T87" s="14" t="s">
        <v>47</v>
      </c>
      <c r="U87" s="14" t="s">
        <v>47</v>
      </c>
      <c r="AL87" s="8" t="s">
        <v>47</v>
      </c>
      <c r="AM87" s="8" t="s">
        <v>47</v>
      </c>
      <c r="AN87" s="8" t="s">
        <v>47</v>
      </c>
      <c r="AO87" s="17" t="s">
        <v>49</v>
      </c>
      <c r="AP87" s="17" t="s">
        <v>49</v>
      </c>
      <c r="AQ87" s="17" t="s">
        <v>49</v>
      </c>
      <c r="AS87" s="1" t="s">
        <v>35</v>
      </c>
      <c r="AT87" s="1" t="s">
        <v>320</v>
      </c>
      <c r="AU87" s="1" t="s">
        <v>426</v>
      </c>
    </row>
    <row r="88" spans="1:49" ht="90">
      <c r="A88" s="1" t="s">
        <v>136</v>
      </c>
      <c r="B88" s="1" t="s">
        <v>137</v>
      </c>
      <c r="C88" s="1" t="s">
        <v>310</v>
      </c>
      <c r="D88" s="1" t="s">
        <v>200</v>
      </c>
      <c r="E88" s="1" t="s">
        <v>311</v>
      </c>
      <c r="F88" s="1" t="s">
        <v>229</v>
      </c>
      <c r="G88" s="1" t="s">
        <v>45</v>
      </c>
      <c r="H88" s="1" t="s">
        <v>182</v>
      </c>
      <c r="I88" s="1" t="s">
        <v>33</v>
      </c>
      <c r="J88" s="7" t="s">
        <v>33</v>
      </c>
      <c r="K88" s="1" t="s">
        <v>312</v>
      </c>
      <c r="L88" s="11" t="s">
        <v>315</v>
      </c>
      <c r="M88" s="11" t="s">
        <v>318</v>
      </c>
      <c r="N88" s="11" t="s">
        <v>47</v>
      </c>
      <c r="O88" s="11" t="s">
        <v>47</v>
      </c>
      <c r="P88" s="11" t="s">
        <v>47</v>
      </c>
      <c r="Q88" s="11" t="s">
        <v>47</v>
      </c>
      <c r="R88" s="14" t="s">
        <v>47</v>
      </c>
      <c r="S88" s="14" t="s">
        <v>47</v>
      </c>
      <c r="T88" s="14" t="s">
        <v>47</v>
      </c>
      <c r="U88" s="14" t="s">
        <v>47</v>
      </c>
      <c r="AL88" s="8" t="s">
        <v>47</v>
      </c>
      <c r="AM88" s="8" t="s">
        <v>47</v>
      </c>
      <c r="AN88" s="8" t="s">
        <v>47</v>
      </c>
      <c r="AO88" s="17" t="s">
        <v>49</v>
      </c>
      <c r="AP88" s="17" t="s">
        <v>49</v>
      </c>
      <c r="AQ88" s="17" t="s">
        <v>49</v>
      </c>
      <c r="AS88" s="1" t="s">
        <v>35</v>
      </c>
      <c r="AT88" s="1" t="s">
        <v>321</v>
      </c>
      <c r="AU88" s="1" t="s">
        <v>426</v>
      </c>
    </row>
    <row r="89" spans="1:49" ht="90">
      <c r="A89" s="1" t="s">
        <v>136</v>
      </c>
      <c r="B89" s="1" t="s">
        <v>137</v>
      </c>
      <c r="C89" s="1" t="s">
        <v>310</v>
      </c>
      <c r="D89" s="1" t="s">
        <v>200</v>
      </c>
      <c r="E89" s="1" t="s">
        <v>311</v>
      </c>
      <c r="F89" s="1" t="s">
        <v>229</v>
      </c>
      <c r="G89" s="1" t="s">
        <v>45</v>
      </c>
      <c r="H89" s="1" t="s">
        <v>55</v>
      </c>
      <c r="I89" s="1" t="s">
        <v>33</v>
      </c>
      <c r="J89" s="7" t="s">
        <v>33</v>
      </c>
      <c r="K89" s="1" t="s">
        <v>312</v>
      </c>
      <c r="L89" s="11" t="s">
        <v>316</v>
      </c>
      <c r="M89" s="11" t="s">
        <v>319</v>
      </c>
      <c r="N89" s="11" t="s">
        <v>47</v>
      </c>
      <c r="O89" s="11" t="s">
        <v>47</v>
      </c>
      <c r="P89" s="11" t="s">
        <v>47</v>
      </c>
      <c r="Q89" s="11" t="s">
        <v>47</v>
      </c>
      <c r="R89" s="14" t="s">
        <v>47</v>
      </c>
      <c r="S89" s="14" t="s">
        <v>47</v>
      </c>
      <c r="T89" s="14" t="s">
        <v>47</v>
      </c>
      <c r="U89" s="14" t="s">
        <v>47</v>
      </c>
      <c r="AC89" s="1" t="s">
        <v>313</v>
      </c>
      <c r="AL89" s="8" t="s">
        <v>47</v>
      </c>
      <c r="AM89" s="8" t="s">
        <v>47</v>
      </c>
      <c r="AN89" s="8" t="s">
        <v>47</v>
      </c>
      <c r="AO89" s="17" t="s">
        <v>49</v>
      </c>
      <c r="AP89" s="17" t="s">
        <v>49</v>
      </c>
      <c r="AQ89" s="17" t="s">
        <v>49</v>
      </c>
      <c r="AS89" s="1" t="s">
        <v>35</v>
      </c>
      <c r="AT89" s="1" t="s">
        <v>322</v>
      </c>
      <c r="AU89" s="1" t="s">
        <v>426</v>
      </c>
    </row>
    <row r="90" spans="1:49" ht="90">
      <c r="A90" s="1" t="s">
        <v>138</v>
      </c>
      <c r="B90" s="1" t="s">
        <v>139</v>
      </c>
      <c r="C90" s="1" t="s">
        <v>323</v>
      </c>
      <c r="D90" s="1" t="s">
        <v>200</v>
      </c>
      <c r="E90" s="1" t="s">
        <v>140</v>
      </c>
      <c r="F90" s="1" t="s">
        <v>252</v>
      </c>
      <c r="G90" s="1" t="s">
        <v>31</v>
      </c>
      <c r="H90" s="1" t="s">
        <v>238</v>
      </c>
      <c r="I90" s="1" t="s">
        <v>34</v>
      </c>
      <c r="J90" s="7" t="s">
        <v>33</v>
      </c>
      <c r="K90" s="1" t="s">
        <v>324</v>
      </c>
      <c r="L90" s="11">
        <v>219</v>
      </c>
      <c r="M90" s="11">
        <v>241</v>
      </c>
      <c r="N90" s="11" t="s">
        <v>47</v>
      </c>
      <c r="O90" s="11" t="s">
        <v>47</v>
      </c>
      <c r="P90" s="11" t="s">
        <v>47</v>
      </c>
      <c r="Q90" s="11" t="s">
        <v>47</v>
      </c>
      <c r="R90" s="14" t="s">
        <v>325</v>
      </c>
      <c r="S90" s="14" t="s">
        <v>47</v>
      </c>
      <c r="T90" s="14" t="s">
        <v>326</v>
      </c>
      <c r="U90" s="14" t="s">
        <v>47</v>
      </c>
      <c r="AC90" s="1" t="s">
        <v>266</v>
      </c>
      <c r="AE90" s="12"/>
      <c r="AF90" s="12"/>
      <c r="AL90" s="8" t="s">
        <v>336</v>
      </c>
      <c r="AM90" s="8">
        <v>0.03</v>
      </c>
      <c r="AN90" s="8">
        <v>0.92</v>
      </c>
      <c r="AO90" s="17" t="s">
        <v>49</v>
      </c>
      <c r="AP90" s="17" t="s">
        <v>49</v>
      </c>
      <c r="AQ90" s="17" t="s">
        <v>49</v>
      </c>
      <c r="AR90" s="1">
        <v>0.04</v>
      </c>
      <c r="AS90" s="1" t="s">
        <v>35</v>
      </c>
      <c r="AT90" s="18" t="s">
        <v>327</v>
      </c>
      <c r="AU90" s="1" t="s">
        <v>405</v>
      </c>
    </row>
    <row r="91" spans="1:49" ht="90">
      <c r="A91" s="1" t="s">
        <v>138</v>
      </c>
      <c r="B91" s="1" t="s">
        <v>139</v>
      </c>
      <c r="C91" s="1" t="s">
        <v>323</v>
      </c>
      <c r="D91" s="1" t="s">
        <v>200</v>
      </c>
      <c r="E91" s="1" t="s">
        <v>328</v>
      </c>
      <c r="F91" s="1" t="s">
        <v>229</v>
      </c>
      <c r="G91" s="1" t="s">
        <v>31</v>
      </c>
      <c r="H91" s="1" t="s">
        <v>46</v>
      </c>
      <c r="I91" s="1" t="s">
        <v>34</v>
      </c>
      <c r="J91" s="7" t="s">
        <v>34</v>
      </c>
      <c r="K91" s="1" t="s">
        <v>271</v>
      </c>
      <c r="L91" s="11">
        <v>226</v>
      </c>
      <c r="M91" s="11">
        <v>243</v>
      </c>
      <c r="AC91" s="1" t="s">
        <v>266</v>
      </c>
      <c r="AE91" s="12"/>
      <c r="AF91" s="12"/>
      <c r="AG91" s="14">
        <v>61.3</v>
      </c>
      <c r="AH91" s="14">
        <v>42.6</v>
      </c>
      <c r="AL91" s="8" t="s">
        <v>335</v>
      </c>
      <c r="AM91" s="8">
        <v>1.44</v>
      </c>
      <c r="AN91" s="8">
        <v>4.26</v>
      </c>
      <c r="AO91" s="17">
        <v>2.1343000000000001</v>
      </c>
      <c r="AP91" s="17">
        <v>1.4754</v>
      </c>
      <c r="AQ91" s="17">
        <v>3.0874000000000001</v>
      </c>
      <c r="AR91" s="1">
        <v>1E-3</v>
      </c>
      <c r="AS91" s="1" t="s">
        <v>35</v>
      </c>
      <c r="AT91" s="18" t="s">
        <v>334</v>
      </c>
      <c r="AU91" s="1" t="s">
        <v>405</v>
      </c>
    </row>
    <row r="92" spans="1:49" ht="90">
      <c r="A92" s="1" t="s">
        <v>138</v>
      </c>
      <c r="B92" s="1" t="s">
        <v>139</v>
      </c>
      <c r="C92" s="1" t="s">
        <v>323</v>
      </c>
      <c r="D92" s="1" t="s">
        <v>200</v>
      </c>
      <c r="E92" s="1" t="s">
        <v>329</v>
      </c>
      <c r="F92" s="1" t="s">
        <v>229</v>
      </c>
      <c r="G92" s="1" t="s">
        <v>31</v>
      </c>
      <c r="H92" s="1" t="s">
        <v>46</v>
      </c>
      <c r="I92" s="1" t="s">
        <v>34</v>
      </c>
      <c r="J92" s="7" t="s">
        <v>34</v>
      </c>
      <c r="K92" s="1" t="s">
        <v>271</v>
      </c>
      <c r="L92" s="11">
        <v>226</v>
      </c>
      <c r="M92" s="11">
        <v>243</v>
      </c>
      <c r="AC92" s="1" t="s">
        <v>266</v>
      </c>
      <c r="AE92" s="12"/>
      <c r="AF92" s="12"/>
      <c r="AG92" s="14">
        <v>80.7</v>
      </c>
      <c r="AH92" s="14">
        <v>54.1</v>
      </c>
      <c r="AL92" s="8" t="s">
        <v>337</v>
      </c>
      <c r="AM92" s="8">
        <v>2.83</v>
      </c>
      <c r="AN92" s="8">
        <v>9.14</v>
      </c>
      <c r="AO92" s="17">
        <v>3.5476000000000001</v>
      </c>
      <c r="AP92" s="17">
        <v>2.3410000000000002</v>
      </c>
      <c r="AQ92" s="17">
        <v>5.3760000000000003</v>
      </c>
      <c r="AR92" s="1" t="s">
        <v>338</v>
      </c>
      <c r="AS92" s="1" t="s">
        <v>35</v>
      </c>
      <c r="AT92" s="18" t="s">
        <v>334</v>
      </c>
      <c r="AU92" s="1" t="s">
        <v>405</v>
      </c>
    </row>
    <row r="93" spans="1:49" ht="90">
      <c r="A93" s="1" t="s">
        <v>138</v>
      </c>
      <c r="B93" s="1" t="s">
        <v>139</v>
      </c>
      <c r="C93" s="1" t="s">
        <v>323</v>
      </c>
      <c r="D93" s="1" t="s">
        <v>200</v>
      </c>
      <c r="E93" s="1" t="s">
        <v>183</v>
      </c>
      <c r="F93" s="1" t="s">
        <v>251</v>
      </c>
      <c r="G93" s="1" t="s">
        <v>31</v>
      </c>
      <c r="H93" s="1" t="s">
        <v>46</v>
      </c>
      <c r="I93" s="1" t="s">
        <v>34</v>
      </c>
      <c r="J93" s="7" t="s">
        <v>34</v>
      </c>
      <c r="K93" s="1" t="s">
        <v>271</v>
      </c>
      <c r="L93" s="11">
        <v>226</v>
      </c>
      <c r="M93" s="11">
        <v>243</v>
      </c>
      <c r="AC93" s="1" t="s">
        <v>266</v>
      </c>
      <c r="AE93" s="12"/>
      <c r="AF93" s="12"/>
      <c r="AG93" s="14">
        <v>3.6</v>
      </c>
      <c r="AH93" s="14">
        <v>7</v>
      </c>
      <c r="AL93" s="8" t="s">
        <v>339</v>
      </c>
      <c r="AM93" s="8">
        <v>0.15</v>
      </c>
      <c r="AN93" s="8">
        <v>0.36</v>
      </c>
      <c r="AO93" s="17">
        <v>0.49609999999999999</v>
      </c>
      <c r="AP93" s="17">
        <v>0.21079999999999999</v>
      </c>
      <c r="AQ93" s="17">
        <v>1.1677</v>
      </c>
      <c r="AR93" s="1">
        <v>0.04</v>
      </c>
      <c r="AS93" s="1" t="s">
        <v>35</v>
      </c>
      <c r="AT93" s="18" t="s">
        <v>334</v>
      </c>
      <c r="AU93" s="1" t="s">
        <v>405</v>
      </c>
    </row>
    <row r="94" spans="1:49" ht="90">
      <c r="A94" s="1" t="s">
        <v>138</v>
      </c>
      <c r="B94" s="1" t="s">
        <v>139</v>
      </c>
      <c r="C94" s="1" t="s">
        <v>323</v>
      </c>
      <c r="D94" s="1" t="s">
        <v>200</v>
      </c>
      <c r="E94" s="1" t="s">
        <v>330</v>
      </c>
      <c r="F94" s="1" t="s">
        <v>229</v>
      </c>
      <c r="G94" s="1" t="s">
        <v>45</v>
      </c>
      <c r="H94" s="1" t="s">
        <v>46</v>
      </c>
      <c r="I94" s="1" t="s">
        <v>33</v>
      </c>
      <c r="J94" s="7" t="s">
        <v>34</v>
      </c>
      <c r="K94" s="1" t="s">
        <v>270</v>
      </c>
      <c r="L94" s="11">
        <v>226</v>
      </c>
      <c r="M94" s="11">
        <v>243</v>
      </c>
      <c r="R94" s="14">
        <v>84.93</v>
      </c>
      <c r="S94" s="14">
        <v>30.8</v>
      </c>
      <c r="T94" s="14">
        <v>65.12</v>
      </c>
      <c r="U94" s="14">
        <v>44.3</v>
      </c>
      <c r="AK94" s="1" t="s">
        <v>185</v>
      </c>
      <c r="AL94" s="8" t="s">
        <v>47</v>
      </c>
      <c r="AM94" s="8" t="s">
        <v>47</v>
      </c>
      <c r="AN94" s="8" t="s">
        <v>47</v>
      </c>
      <c r="AO94" s="17">
        <v>0.51600000000000001</v>
      </c>
      <c r="AP94" s="17">
        <v>0.33189999999999997</v>
      </c>
      <c r="AQ94" s="17">
        <v>0.70009999999999994</v>
      </c>
      <c r="AR94" s="1" t="s">
        <v>111</v>
      </c>
      <c r="AS94" s="1" t="s">
        <v>35</v>
      </c>
      <c r="AT94" s="18" t="s">
        <v>184</v>
      </c>
      <c r="AU94" s="1" t="s">
        <v>405</v>
      </c>
    </row>
    <row r="95" spans="1:49" ht="90">
      <c r="A95" s="1" t="s">
        <v>138</v>
      </c>
      <c r="B95" s="1" t="s">
        <v>139</v>
      </c>
      <c r="C95" s="1" t="s">
        <v>323</v>
      </c>
      <c r="D95" s="1" t="s">
        <v>200</v>
      </c>
      <c r="E95" s="1" t="s">
        <v>331</v>
      </c>
      <c r="F95" s="1" t="s">
        <v>229</v>
      </c>
      <c r="G95" s="1" t="s">
        <v>45</v>
      </c>
      <c r="H95" s="1" t="s">
        <v>46</v>
      </c>
      <c r="I95" s="1" t="s">
        <v>33</v>
      </c>
      <c r="J95" s="7" t="s">
        <v>34</v>
      </c>
      <c r="K95" s="1" t="s">
        <v>270</v>
      </c>
      <c r="L95" s="11">
        <v>226</v>
      </c>
      <c r="M95" s="11">
        <v>243</v>
      </c>
      <c r="R95" s="14">
        <v>82.29</v>
      </c>
      <c r="S95" s="14">
        <v>30.24</v>
      </c>
      <c r="T95" s="14">
        <v>61.65</v>
      </c>
      <c r="U95" s="14">
        <v>40.700000000000003</v>
      </c>
      <c r="AK95" s="1" t="s">
        <v>186</v>
      </c>
      <c r="AL95" s="8" t="s">
        <v>47</v>
      </c>
      <c r="AM95" s="8" t="s">
        <v>47</v>
      </c>
      <c r="AN95" s="8" t="s">
        <v>47</v>
      </c>
      <c r="AO95" s="17">
        <v>0.57269999999999999</v>
      </c>
      <c r="AP95" s="17">
        <v>0.38790000000000002</v>
      </c>
      <c r="AQ95" s="17">
        <v>0.75749999999999995</v>
      </c>
      <c r="AR95" s="1" t="s">
        <v>111</v>
      </c>
      <c r="AS95" s="1" t="s">
        <v>35</v>
      </c>
      <c r="AT95" s="18" t="s">
        <v>184</v>
      </c>
      <c r="AU95" s="1" t="s">
        <v>405</v>
      </c>
    </row>
    <row r="96" spans="1:49" ht="90">
      <c r="A96" s="1" t="s">
        <v>138</v>
      </c>
      <c r="B96" s="1" t="s">
        <v>139</v>
      </c>
      <c r="C96" s="1" t="s">
        <v>323</v>
      </c>
      <c r="D96" s="1" t="s">
        <v>200</v>
      </c>
      <c r="E96" s="1" t="s">
        <v>332</v>
      </c>
      <c r="F96" s="1" t="s">
        <v>176</v>
      </c>
      <c r="G96" s="1" t="s">
        <v>45</v>
      </c>
      <c r="H96" s="1" t="s">
        <v>46</v>
      </c>
      <c r="I96" s="1" t="s">
        <v>33</v>
      </c>
      <c r="J96" s="7" t="s">
        <v>34</v>
      </c>
      <c r="K96" s="1" t="s">
        <v>270</v>
      </c>
      <c r="L96" s="11">
        <v>226</v>
      </c>
      <c r="M96" s="11">
        <v>243</v>
      </c>
      <c r="R96" s="14">
        <v>1.02</v>
      </c>
      <c r="S96" s="14">
        <v>3.37</v>
      </c>
      <c r="T96" s="14">
        <v>2.02</v>
      </c>
      <c r="U96" s="14">
        <v>4.26</v>
      </c>
      <c r="AK96" s="1" t="s">
        <v>187</v>
      </c>
      <c r="AL96" s="8" t="s">
        <v>47</v>
      </c>
      <c r="AM96" s="8" t="s">
        <v>47</v>
      </c>
      <c r="AN96" s="8" t="s">
        <v>47</v>
      </c>
      <c r="AO96" s="17">
        <v>-0.25929999999999997</v>
      </c>
      <c r="AP96" s="17">
        <v>-0.44119999999999998</v>
      </c>
      <c r="AQ96" s="17">
        <v>-7.7399999999999997E-2</v>
      </c>
      <c r="AR96" s="1">
        <v>4.5999999999999999E-2</v>
      </c>
      <c r="AS96" s="1" t="s">
        <v>35</v>
      </c>
      <c r="AT96" s="18" t="s">
        <v>184</v>
      </c>
      <c r="AU96" s="1" t="s">
        <v>405</v>
      </c>
    </row>
    <row r="97" spans="1:47" ht="90">
      <c r="A97" s="1" t="s">
        <v>138</v>
      </c>
      <c r="B97" s="1" t="s">
        <v>139</v>
      </c>
      <c r="C97" s="1" t="s">
        <v>323</v>
      </c>
      <c r="D97" s="1" t="s">
        <v>200</v>
      </c>
      <c r="E97" s="1" t="s">
        <v>333</v>
      </c>
      <c r="F97" s="1" t="s">
        <v>176</v>
      </c>
      <c r="G97" s="1" t="s">
        <v>45</v>
      </c>
      <c r="H97" s="1" t="s">
        <v>46</v>
      </c>
      <c r="I97" s="1" t="s">
        <v>33</v>
      </c>
      <c r="J97" s="7" t="s">
        <v>34</v>
      </c>
      <c r="K97" s="1" t="s">
        <v>270</v>
      </c>
      <c r="L97" s="11">
        <v>226</v>
      </c>
      <c r="M97" s="11">
        <v>243</v>
      </c>
      <c r="R97" s="14">
        <v>3.77</v>
      </c>
      <c r="S97" s="14">
        <v>11.68</v>
      </c>
      <c r="T97" s="14">
        <v>9.24</v>
      </c>
      <c r="U97" s="14">
        <v>23.08</v>
      </c>
      <c r="AK97" s="1" t="s">
        <v>188</v>
      </c>
      <c r="AL97" s="8" t="s">
        <v>47</v>
      </c>
      <c r="AM97" s="8" t="s">
        <v>47</v>
      </c>
      <c r="AN97" s="8" t="s">
        <v>47</v>
      </c>
      <c r="AO97" s="17">
        <v>-0.2959</v>
      </c>
      <c r="AP97" s="17">
        <v>-0.47799999999999998</v>
      </c>
      <c r="AQ97" s="17">
        <v>-0.1138</v>
      </c>
      <c r="AR97" s="1">
        <v>6.0000000000000001E-3</v>
      </c>
      <c r="AS97" s="1" t="s">
        <v>35</v>
      </c>
      <c r="AT97" s="18" t="s">
        <v>184</v>
      </c>
      <c r="AU97" s="1" t="s">
        <v>405</v>
      </c>
    </row>
    <row r="98" spans="1:47" ht="90">
      <c r="A98" s="1" t="s">
        <v>138</v>
      </c>
      <c r="B98" s="1" t="s">
        <v>139</v>
      </c>
      <c r="C98" s="1" t="s">
        <v>323</v>
      </c>
      <c r="D98" s="1" t="s">
        <v>200</v>
      </c>
      <c r="E98" s="1" t="s">
        <v>340</v>
      </c>
      <c r="F98" s="1" t="s">
        <v>229</v>
      </c>
      <c r="G98" s="1" t="s">
        <v>31</v>
      </c>
      <c r="H98" s="1" t="s">
        <v>55</v>
      </c>
      <c r="I98" s="1" t="s">
        <v>34</v>
      </c>
      <c r="J98" s="7" t="s">
        <v>34</v>
      </c>
      <c r="K98" s="1" t="s">
        <v>271</v>
      </c>
      <c r="L98" s="11">
        <v>219</v>
      </c>
      <c r="M98" s="11">
        <v>241</v>
      </c>
      <c r="AE98" s="12" t="s">
        <v>47</v>
      </c>
      <c r="AF98" s="12" t="s">
        <v>47</v>
      </c>
      <c r="AG98" s="14">
        <v>73.3</v>
      </c>
      <c r="AH98" s="14">
        <v>56.5</v>
      </c>
      <c r="AL98" s="8">
        <v>2.23</v>
      </c>
      <c r="AM98" s="8">
        <v>1.17</v>
      </c>
      <c r="AN98" s="8">
        <v>4.2699999999999996</v>
      </c>
      <c r="AS98" s="1" t="s">
        <v>35</v>
      </c>
      <c r="AT98" s="18"/>
      <c r="AU98" s="1" t="s">
        <v>405</v>
      </c>
    </row>
    <row r="99" spans="1:47" ht="90">
      <c r="A99" s="1" t="s">
        <v>138</v>
      </c>
      <c r="B99" s="1" t="s">
        <v>139</v>
      </c>
      <c r="C99" s="1" t="s">
        <v>323</v>
      </c>
      <c r="D99" s="1" t="s">
        <v>200</v>
      </c>
      <c r="E99" s="1" t="s">
        <v>328</v>
      </c>
      <c r="F99" s="1" t="s">
        <v>229</v>
      </c>
      <c r="G99" s="1" t="s">
        <v>31</v>
      </c>
      <c r="H99" s="1" t="s">
        <v>55</v>
      </c>
      <c r="I99" s="1" t="s">
        <v>34</v>
      </c>
      <c r="J99" s="7" t="s">
        <v>34</v>
      </c>
      <c r="K99" s="1" t="s">
        <v>271</v>
      </c>
      <c r="L99" s="11">
        <v>219</v>
      </c>
      <c r="M99" s="11">
        <v>241</v>
      </c>
      <c r="AE99" s="12" t="s">
        <v>47</v>
      </c>
      <c r="AF99" s="12" t="s">
        <v>47</v>
      </c>
      <c r="AG99" s="14">
        <v>58.1</v>
      </c>
      <c r="AH99" s="14">
        <v>45.3</v>
      </c>
      <c r="AL99" s="8">
        <v>2.14</v>
      </c>
      <c r="AM99" s="8">
        <v>1.2</v>
      </c>
      <c r="AN99" s="8">
        <v>3.84</v>
      </c>
      <c r="AS99" s="1" t="s">
        <v>35</v>
      </c>
      <c r="AT99" s="18"/>
      <c r="AU99" s="1" t="s">
        <v>405</v>
      </c>
    </row>
    <row r="100" spans="1:47" ht="90">
      <c r="A100" s="1" t="s">
        <v>138</v>
      </c>
      <c r="B100" s="1" t="s">
        <v>139</v>
      </c>
      <c r="C100" s="1" t="s">
        <v>323</v>
      </c>
      <c r="D100" s="1" t="s">
        <v>200</v>
      </c>
      <c r="E100" s="1" t="s">
        <v>329</v>
      </c>
      <c r="F100" s="1" t="s">
        <v>229</v>
      </c>
      <c r="G100" s="1" t="s">
        <v>31</v>
      </c>
      <c r="H100" s="1" t="s">
        <v>55</v>
      </c>
      <c r="I100" s="1" t="s">
        <v>34</v>
      </c>
      <c r="J100" s="7" t="s">
        <v>34</v>
      </c>
      <c r="K100" s="1" t="s">
        <v>271</v>
      </c>
      <c r="L100" s="11">
        <v>219</v>
      </c>
      <c r="M100" s="11">
        <v>241</v>
      </c>
      <c r="AE100" s="12" t="s">
        <v>47</v>
      </c>
      <c r="AF100" s="12" t="s">
        <v>47</v>
      </c>
      <c r="AG100" s="14">
        <v>72.3</v>
      </c>
      <c r="AH100" s="14">
        <v>53.9</v>
      </c>
      <c r="AL100" s="8">
        <v>3.32</v>
      </c>
      <c r="AM100" s="8">
        <v>1.86</v>
      </c>
      <c r="AN100" s="8">
        <v>5.92</v>
      </c>
      <c r="AS100" s="1" t="s">
        <v>35</v>
      </c>
      <c r="AT100" s="18"/>
      <c r="AU100" s="1" t="s">
        <v>405</v>
      </c>
    </row>
    <row r="101" spans="1:47" ht="90">
      <c r="A101" s="1" t="s">
        <v>138</v>
      </c>
      <c r="B101" s="1" t="s">
        <v>139</v>
      </c>
      <c r="C101" s="1" t="s">
        <v>323</v>
      </c>
      <c r="D101" s="1" t="s">
        <v>200</v>
      </c>
      <c r="E101" s="1" t="s">
        <v>330</v>
      </c>
      <c r="F101" s="1" t="s">
        <v>229</v>
      </c>
      <c r="G101" s="1" t="s">
        <v>45</v>
      </c>
      <c r="H101" s="1" t="s">
        <v>55</v>
      </c>
      <c r="I101" s="1" t="s">
        <v>33</v>
      </c>
      <c r="J101" s="7" t="s">
        <v>34</v>
      </c>
      <c r="K101" s="1" t="s">
        <v>270</v>
      </c>
      <c r="L101" s="11">
        <v>219</v>
      </c>
      <c r="M101" s="11">
        <v>241</v>
      </c>
      <c r="R101" s="14">
        <v>79.97</v>
      </c>
      <c r="S101" s="14">
        <v>36.64</v>
      </c>
      <c r="T101" s="14">
        <v>62.82</v>
      </c>
      <c r="U101" s="14">
        <v>45.28</v>
      </c>
      <c r="AK101" s="1" t="s">
        <v>189</v>
      </c>
      <c r="AL101" s="8" t="s">
        <v>47</v>
      </c>
      <c r="AM101" s="8" t="s">
        <v>47</v>
      </c>
      <c r="AN101" s="8" t="s">
        <v>47</v>
      </c>
      <c r="AO101" s="17">
        <v>0.4143</v>
      </c>
      <c r="AP101" s="17">
        <v>0.22939999999999999</v>
      </c>
      <c r="AQ101" s="17">
        <v>0.59919999999999995</v>
      </c>
      <c r="AR101" s="1" t="s">
        <v>111</v>
      </c>
      <c r="AS101" s="1" t="s">
        <v>35</v>
      </c>
      <c r="AT101" s="18"/>
      <c r="AU101" s="1" t="s">
        <v>405</v>
      </c>
    </row>
    <row r="102" spans="1:47" ht="90">
      <c r="A102" s="1" t="s">
        <v>138</v>
      </c>
      <c r="B102" s="1" t="s">
        <v>139</v>
      </c>
      <c r="C102" s="1" t="s">
        <v>323</v>
      </c>
      <c r="D102" s="1" t="s">
        <v>200</v>
      </c>
      <c r="E102" s="1" t="s">
        <v>331</v>
      </c>
      <c r="F102" s="1" t="s">
        <v>229</v>
      </c>
      <c r="G102" s="1" t="s">
        <v>45</v>
      </c>
      <c r="H102" s="1" t="s">
        <v>55</v>
      </c>
      <c r="I102" s="1" t="s">
        <v>33</v>
      </c>
      <c r="J102" s="7" t="s">
        <v>34</v>
      </c>
      <c r="K102" s="1" t="s">
        <v>270</v>
      </c>
      <c r="L102" s="11">
        <v>219</v>
      </c>
      <c r="M102" s="11">
        <v>241</v>
      </c>
      <c r="R102" s="14">
        <v>73.489999999999995</v>
      </c>
      <c r="S102" s="14">
        <v>37.86</v>
      </c>
      <c r="T102" s="14">
        <v>57.58</v>
      </c>
      <c r="U102" s="14">
        <v>43.21</v>
      </c>
      <c r="AK102" s="1" t="s">
        <v>190</v>
      </c>
      <c r="AL102" s="8" t="s">
        <v>47</v>
      </c>
      <c r="AM102" s="8" t="s">
        <v>47</v>
      </c>
      <c r="AN102" s="8" t="s">
        <v>47</v>
      </c>
      <c r="AO102" s="17">
        <v>0.39040000000000002</v>
      </c>
      <c r="AP102" s="17">
        <v>0.20569999999999999</v>
      </c>
      <c r="AQ102" s="17">
        <v>0.57509999999999994</v>
      </c>
      <c r="AR102" s="1">
        <v>1E-3</v>
      </c>
      <c r="AS102" s="1" t="s">
        <v>35</v>
      </c>
      <c r="AT102" s="18"/>
      <c r="AU102" s="1" t="s">
        <v>405</v>
      </c>
    </row>
    <row r="103" spans="1:47" ht="90">
      <c r="A103" s="1" t="s">
        <v>138</v>
      </c>
      <c r="B103" s="1" t="s">
        <v>139</v>
      </c>
      <c r="C103" s="1" t="s">
        <v>323</v>
      </c>
      <c r="D103" s="1" t="s">
        <v>200</v>
      </c>
      <c r="E103" s="1" t="s">
        <v>332</v>
      </c>
      <c r="F103" s="1" t="s">
        <v>176</v>
      </c>
      <c r="G103" s="1" t="s">
        <v>45</v>
      </c>
      <c r="H103" s="1" t="s">
        <v>55</v>
      </c>
      <c r="I103" s="1" t="s">
        <v>33</v>
      </c>
      <c r="J103" s="7" t="s">
        <v>34</v>
      </c>
      <c r="K103" s="1" t="s">
        <v>270</v>
      </c>
      <c r="L103" s="11">
        <v>219</v>
      </c>
      <c r="M103" s="11">
        <v>241</v>
      </c>
      <c r="R103" s="14">
        <v>1.1499999999999999</v>
      </c>
      <c r="S103" s="14">
        <v>3.03</v>
      </c>
      <c r="T103" s="14">
        <v>2.04</v>
      </c>
      <c r="U103" s="14">
        <v>4.47</v>
      </c>
      <c r="AE103" s="12"/>
      <c r="AF103" s="12"/>
      <c r="AK103" s="1" t="s">
        <v>191</v>
      </c>
      <c r="AL103" s="8" t="s">
        <v>47</v>
      </c>
      <c r="AM103" s="8" t="s">
        <v>47</v>
      </c>
      <c r="AN103" s="8" t="s">
        <v>47</v>
      </c>
      <c r="AO103" s="17">
        <v>-0.23100000000000001</v>
      </c>
      <c r="AP103" s="17">
        <v>-0.41460000000000002</v>
      </c>
      <c r="AQ103" s="17">
        <v>-4.7399999999999998E-2</v>
      </c>
      <c r="AR103" s="1">
        <v>2E-3</v>
      </c>
      <c r="AS103" s="1" t="s">
        <v>35</v>
      </c>
      <c r="AT103" s="18"/>
      <c r="AU103" s="1" t="s">
        <v>405</v>
      </c>
    </row>
    <row r="104" spans="1:47" ht="90">
      <c r="A104" s="1" t="s">
        <v>138</v>
      </c>
      <c r="B104" s="1" t="s">
        <v>139</v>
      </c>
      <c r="C104" s="1" t="s">
        <v>323</v>
      </c>
      <c r="D104" s="1" t="s">
        <v>200</v>
      </c>
      <c r="E104" s="1" t="s">
        <v>333</v>
      </c>
      <c r="F104" s="1" t="s">
        <v>176</v>
      </c>
      <c r="G104" s="1" t="s">
        <v>45</v>
      </c>
      <c r="H104" s="1" t="s">
        <v>55</v>
      </c>
      <c r="I104" s="1" t="s">
        <v>33</v>
      </c>
      <c r="J104" s="7" t="s">
        <v>34</v>
      </c>
      <c r="K104" s="1" t="s">
        <v>270</v>
      </c>
      <c r="L104" s="11">
        <v>219</v>
      </c>
      <c r="M104" s="11">
        <v>241</v>
      </c>
      <c r="R104" s="14">
        <v>5.77</v>
      </c>
      <c r="S104" s="14">
        <v>16.41</v>
      </c>
      <c r="T104" s="14">
        <v>10.25</v>
      </c>
      <c r="U104" s="14">
        <v>24.66</v>
      </c>
      <c r="AE104" s="12"/>
      <c r="AF104" s="12"/>
      <c r="AK104" s="1" t="s">
        <v>192</v>
      </c>
      <c r="AL104" s="8" t="s">
        <v>47</v>
      </c>
      <c r="AM104" s="8" t="s">
        <v>47</v>
      </c>
      <c r="AN104" s="8" t="s">
        <v>47</v>
      </c>
      <c r="AO104" s="17">
        <v>-0.21190000000000001</v>
      </c>
      <c r="AP104" s="17">
        <v>-0.39539999999999997</v>
      </c>
      <c r="AQ104" s="17">
        <v>-2.8400000000000002E-2</v>
      </c>
      <c r="AR104" s="1">
        <v>0.02</v>
      </c>
      <c r="AS104" s="1" t="s">
        <v>35</v>
      </c>
      <c r="AT104" s="18"/>
      <c r="AU104" s="1" t="s">
        <v>405</v>
      </c>
    </row>
    <row r="105" spans="1:47" ht="90">
      <c r="A105" s="1" t="s">
        <v>141</v>
      </c>
      <c r="B105" s="1" t="s">
        <v>142</v>
      </c>
      <c r="C105" s="1" t="s">
        <v>341</v>
      </c>
      <c r="D105" s="1" t="s">
        <v>200</v>
      </c>
      <c r="E105" s="1" t="s">
        <v>342</v>
      </c>
      <c r="F105" s="1" t="s">
        <v>229</v>
      </c>
      <c r="G105" s="1" t="s">
        <v>45</v>
      </c>
      <c r="H105" s="1" t="s">
        <v>55</v>
      </c>
      <c r="I105" s="1" t="s">
        <v>34</v>
      </c>
      <c r="J105" s="7" t="s">
        <v>34</v>
      </c>
      <c r="K105" s="1" t="s">
        <v>343</v>
      </c>
      <c r="L105" s="11" t="s">
        <v>344</v>
      </c>
      <c r="M105" s="11">
        <v>199</v>
      </c>
      <c r="N105" s="11">
        <v>2.27</v>
      </c>
      <c r="P105" s="11">
        <v>5.05</v>
      </c>
      <c r="R105" s="14">
        <v>2.8</v>
      </c>
      <c r="T105" s="14">
        <v>5.73</v>
      </c>
      <c r="V105" s="1">
        <v>0.81</v>
      </c>
      <c r="W105" s="1">
        <v>0.81</v>
      </c>
      <c r="X105" s="1">
        <v>0.44</v>
      </c>
      <c r="Y105" s="1">
        <v>0.99</v>
      </c>
      <c r="AL105" s="8">
        <v>0.28000000000000003</v>
      </c>
      <c r="AM105" s="8" t="s">
        <v>47</v>
      </c>
      <c r="AN105" s="8" t="s">
        <v>47</v>
      </c>
      <c r="AO105" s="17">
        <v>-0.24079999999999999</v>
      </c>
      <c r="AP105" s="17">
        <v>-0.43559999999999999</v>
      </c>
      <c r="AQ105" s="17">
        <v>-4.5999999999999999E-2</v>
      </c>
      <c r="AR105" s="1">
        <v>2E-3</v>
      </c>
      <c r="AS105" s="1" t="s">
        <v>35</v>
      </c>
      <c r="AT105" s="18" t="s">
        <v>399</v>
      </c>
      <c r="AU105" s="6" t="s">
        <v>398</v>
      </c>
    </row>
    <row r="106" spans="1:47" ht="90">
      <c r="A106" s="1" t="s">
        <v>141</v>
      </c>
      <c r="B106" s="1" t="s">
        <v>142</v>
      </c>
      <c r="C106" s="1" t="s">
        <v>341</v>
      </c>
      <c r="D106" s="1" t="s">
        <v>200</v>
      </c>
      <c r="E106" s="1" t="s">
        <v>193</v>
      </c>
      <c r="F106" s="1" t="s">
        <v>249</v>
      </c>
      <c r="G106" s="1" t="s">
        <v>45</v>
      </c>
      <c r="H106" s="1" t="s">
        <v>55</v>
      </c>
      <c r="I106" s="1" t="s">
        <v>34</v>
      </c>
      <c r="J106" s="7" t="s">
        <v>34</v>
      </c>
      <c r="K106" s="1" t="s">
        <v>343</v>
      </c>
      <c r="L106" s="11" t="s">
        <v>344</v>
      </c>
      <c r="M106" s="11">
        <v>199</v>
      </c>
      <c r="N106" s="11">
        <v>0.91</v>
      </c>
      <c r="P106" s="11">
        <v>1.04</v>
      </c>
      <c r="R106" s="14">
        <v>0.93</v>
      </c>
      <c r="T106" s="14">
        <v>1.06</v>
      </c>
      <c r="V106" s="1">
        <v>0.05</v>
      </c>
      <c r="W106" s="1">
        <v>0.05</v>
      </c>
      <c r="X106" s="1">
        <v>0.04</v>
      </c>
      <c r="Y106" s="1">
        <v>0.06</v>
      </c>
      <c r="AL106" s="8">
        <v>0.17</v>
      </c>
      <c r="AM106" s="8" t="s">
        <v>47</v>
      </c>
      <c r="AN106" s="8" t="s">
        <v>47</v>
      </c>
      <c r="AO106" s="17">
        <v>-0.18240000000000001</v>
      </c>
      <c r="AP106" s="17">
        <v>-0.377</v>
      </c>
      <c r="AQ106" s="17">
        <v>1.21E-2</v>
      </c>
      <c r="AR106" s="1">
        <v>0.04</v>
      </c>
      <c r="AS106" s="1" t="s">
        <v>35</v>
      </c>
      <c r="AT106" s="18" t="s">
        <v>399</v>
      </c>
      <c r="AU106" s="6" t="s">
        <v>398</v>
      </c>
    </row>
    <row r="107" spans="1:47" ht="90">
      <c r="A107" s="1" t="s">
        <v>141</v>
      </c>
      <c r="B107" s="1" t="s">
        <v>142</v>
      </c>
      <c r="C107" s="1" t="s">
        <v>341</v>
      </c>
      <c r="D107" s="1" t="s">
        <v>200</v>
      </c>
      <c r="E107" s="1" t="s">
        <v>243</v>
      </c>
      <c r="F107" s="1" t="s">
        <v>252</v>
      </c>
      <c r="G107" s="1" t="s">
        <v>31</v>
      </c>
      <c r="H107" s="1" t="s">
        <v>55</v>
      </c>
      <c r="I107" s="1" t="s">
        <v>34</v>
      </c>
      <c r="J107" s="7" t="s">
        <v>34</v>
      </c>
      <c r="K107" s="1" t="s">
        <v>271</v>
      </c>
      <c r="L107" s="11" t="s">
        <v>344</v>
      </c>
      <c r="M107" s="11">
        <v>199</v>
      </c>
      <c r="V107" s="1">
        <v>2.9</v>
      </c>
      <c r="W107" s="1">
        <v>2.8</v>
      </c>
      <c r="X107" s="1">
        <v>2.6</v>
      </c>
      <c r="Y107" s="1">
        <v>3</v>
      </c>
      <c r="AE107" s="11">
        <v>6.9</v>
      </c>
      <c r="AF107" s="11">
        <v>16.600000000000001</v>
      </c>
      <c r="AG107" s="14">
        <v>7.4</v>
      </c>
      <c r="AH107" s="14">
        <v>17.5</v>
      </c>
      <c r="AL107" s="8" t="s">
        <v>347</v>
      </c>
      <c r="AM107" s="8" t="s">
        <v>47</v>
      </c>
      <c r="AN107" s="8" t="s">
        <v>47</v>
      </c>
      <c r="AO107" s="17" t="s">
        <v>349</v>
      </c>
      <c r="AP107" s="17" t="s">
        <v>350</v>
      </c>
      <c r="AQ107" s="17" t="s">
        <v>351</v>
      </c>
      <c r="AR107" s="1">
        <v>0.05</v>
      </c>
      <c r="AS107" s="1" t="s">
        <v>35</v>
      </c>
      <c r="AT107" s="18" t="s">
        <v>355</v>
      </c>
      <c r="AU107" s="6" t="s">
        <v>398</v>
      </c>
    </row>
    <row r="108" spans="1:47" ht="90">
      <c r="A108" s="1" t="s">
        <v>141</v>
      </c>
      <c r="B108" s="1" t="s">
        <v>142</v>
      </c>
      <c r="C108" s="1" t="s">
        <v>341</v>
      </c>
      <c r="D108" s="1" t="s">
        <v>200</v>
      </c>
      <c r="E108" s="1" t="s">
        <v>242</v>
      </c>
      <c r="F108" s="1" t="s">
        <v>249</v>
      </c>
      <c r="G108" s="1" t="s">
        <v>31</v>
      </c>
      <c r="H108" s="1" t="s">
        <v>55</v>
      </c>
      <c r="I108" s="1" t="s">
        <v>34</v>
      </c>
      <c r="J108" s="7" t="s">
        <v>34</v>
      </c>
      <c r="K108" s="1" t="s">
        <v>271</v>
      </c>
      <c r="L108" s="11" t="s">
        <v>344</v>
      </c>
      <c r="M108" s="11">
        <v>199</v>
      </c>
      <c r="V108" s="1">
        <v>2.5</v>
      </c>
      <c r="W108" s="1">
        <v>2.5</v>
      </c>
      <c r="X108" s="1">
        <v>1.8</v>
      </c>
      <c r="Y108" s="1">
        <v>2.8</v>
      </c>
      <c r="AE108" s="11">
        <v>10.5</v>
      </c>
      <c r="AF108" s="11">
        <v>18.2</v>
      </c>
      <c r="AG108" s="14">
        <v>10.8</v>
      </c>
      <c r="AH108" s="14">
        <v>17.399999999999999</v>
      </c>
      <c r="AL108" s="8" t="s">
        <v>348</v>
      </c>
      <c r="AM108" s="8" t="s">
        <v>47</v>
      </c>
      <c r="AN108" s="8" t="s">
        <v>47</v>
      </c>
      <c r="AO108" s="17" t="s">
        <v>352</v>
      </c>
      <c r="AP108" s="17" t="s">
        <v>353</v>
      </c>
      <c r="AQ108" s="17" t="s">
        <v>354</v>
      </c>
      <c r="AR108" s="1">
        <v>2E-3</v>
      </c>
      <c r="AS108" s="1" t="s">
        <v>35</v>
      </c>
      <c r="AT108" s="18" t="s">
        <v>355</v>
      </c>
      <c r="AU108" s="6" t="s">
        <v>398</v>
      </c>
    </row>
    <row r="109" spans="1:47" ht="120">
      <c r="A109" s="1" t="s">
        <v>143</v>
      </c>
      <c r="B109" s="1" t="s">
        <v>144</v>
      </c>
      <c r="C109" s="4" t="s">
        <v>356</v>
      </c>
      <c r="D109" s="1" t="s">
        <v>414</v>
      </c>
      <c r="E109" s="1" t="s">
        <v>357</v>
      </c>
      <c r="F109" s="1" t="s">
        <v>250</v>
      </c>
      <c r="G109" s="1" t="s">
        <v>31</v>
      </c>
      <c r="H109" s="1" t="s">
        <v>55</v>
      </c>
      <c r="I109" s="1" t="s">
        <v>34</v>
      </c>
      <c r="J109" s="7" t="s">
        <v>34</v>
      </c>
      <c r="K109" s="1" t="s">
        <v>358</v>
      </c>
      <c r="L109" s="11">
        <v>189</v>
      </c>
      <c r="M109" s="11">
        <v>177</v>
      </c>
      <c r="N109" s="11">
        <v>85.42</v>
      </c>
      <c r="P109" s="11">
        <v>76</v>
      </c>
      <c r="V109" s="1">
        <v>2.85</v>
      </c>
      <c r="W109" s="1">
        <v>2.93</v>
      </c>
      <c r="AE109" s="12">
        <v>85.42</v>
      </c>
      <c r="AF109" s="12">
        <v>76</v>
      </c>
      <c r="AG109" s="14" t="s">
        <v>47</v>
      </c>
      <c r="AH109" s="14" t="s">
        <v>47</v>
      </c>
      <c r="AL109" s="8">
        <v>1.97</v>
      </c>
      <c r="AM109" s="8">
        <v>3.67</v>
      </c>
      <c r="AN109" s="8">
        <v>1.06</v>
      </c>
      <c r="AO109" s="17" t="s">
        <v>360</v>
      </c>
      <c r="AP109" s="17" t="s">
        <v>361</v>
      </c>
      <c r="AQ109" s="17" t="s">
        <v>362</v>
      </c>
      <c r="AR109" s="1">
        <v>3.5000000000000003E-2</v>
      </c>
      <c r="AS109" s="1" t="s">
        <v>35</v>
      </c>
      <c r="AT109" s="1" t="s">
        <v>359</v>
      </c>
      <c r="AU109" s="1" t="s">
        <v>396</v>
      </c>
    </row>
    <row r="110" spans="1:47" ht="75">
      <c r="A110" s="3" t="s">
        <v>145</v>
      </c>
      <c r="B110" s="1" t="s">
        <v>146</v>
      </c>
      <c r="C110" s="1" t="s">
        <v>363</v>
      </c>
      <c r="D110" s="1" t="s">
        <v>413</v>
      </c>
      <c r="E110" s="1" t="s">
        <v>364</v>
      </c>
      <c r="F110" s="1" t="s">
        <v>251</v>
      </c>
      <c r="G110" s="1" t="s">
        <v>31</v>
      </c>
      <c r="H110" s="1" t="s">
        <v>194</v>
      </c>
      <c r="I110" s="1" t="s">
        <v>34</v>
      </c>
      <c r="J110" s="7" t="s">
        <v>34</v>
      </c>
      <c r="K110" s="1" t="s">
        <v>271</v>
      </c>
      <c r="L110" s="11" t="s">
        <v>47</v>
      </c>
      <c r="M110" s="11" t="s">
        <v>47</v>
      </c>
      <c r="AC110" s="1">
        <v>-0.24</v>
      </c>
      <c r="AE110" s="12" t="s">
        <v>47</v>
      </c>
      <c r="AF110" s="12" t="s">
        <v>47</v>
      </c>
      <c r="AG110" s="14" t="s">
        <v>47</v>
      </c>
      <c r="AH110" s="14" t="s">
        <v>47</v>
      </c>
      <c r="AL110" s="8" t="s">
        <v>366</v>
      </c>
      <c r="AM110" s="8" t="s">
        <v>47</v>
      </c>
      <c r="AN110" s="8" t="s">
        <v>47</v>
      </c>
      <c r="AO110" s="17" t="s">
        <v>49</v>
      </c>
      <c r="AP110" s="17" t="s">
        <v>49</v>
      </c>
      <c r="AQ110" s="17" t="s">
        <v>49</v>
      </c>
      <c r="AR110" s="1" t="s">
        <v>338</v>
      </c>
      <c r="AS110" s="1" t="s">
        <v>35</v>
      </c>
      <c r="AT110" s="1" t="s">
        <v>365</v>
      </c>
      <c r="AU110" s="1" t="s">
        <v>397</v>
      </c>
    </row>
    <row r="111" spans="1:47" ht="105">
      <c r="A111" s="1" t="s">
        <v>367</v>
      </c>
      <c r="B111" s="1" t="s">
        <v>147</v>
      </c>
      <c r="C111" s="1" t="s">
        <v>323</v>
      </c>
      <c r="D111" s="1" t="s">
        <v>200</v>
      </c>
      <c r="E111" s="1" t="s">
        <v>368</v>
      </c>
      <c r="F111" s="1" t="s">
        <v>249</v>
      </c>
      <c r="G111" s="1" t="s">
        <v>31</v>
      </c>
      <c r="H111" s="1" t="s">
        <v>39</v>
      </c>
      <c r="I111" s="1" t="s">
        <v>34</v>
      </c>
      <c r="J111" s="7" t="s">
        <v>34</v>
      </c>
      <c r="K111" s="1" t="s">
        <v>271</v>
      </c>
      <c r="L111" s="11" t="s">
        <v>47</v>
      </c>
      <c r="M111" s="11" t="s">
        <v>47</v>
      </c>
      <c r="AC111" s="1" t="s">
        <v>47</v>
      </c>
      <c r="AE111" s="12" t="s">
        <v>47</v>
      </c>
      <c r="AF111" s="12" t="s">
        <v>47</v>
      </c>
      <c r="AG111" s="14">
        <v>20</v>
      </c>
      <c r="AH111" s="14" t="s">
        <v>370</v>
      </c>
      <c r="AL111" s="8">
        <v>2.5</v>
      </c>
      <c r="AM111" s="8" t="s">
        <v>47</v>
      </c>
      <c r="AN111" s="8" t="s">
        <v>47</v>
      </c>
      <c r="AO111" s="17" t="s">
        <v>49</v>
      </c>
      <c r="AP111" s="17" t="s">
        <v>49</v>
      </c>
      <c r="AQ111" s="17" t="s">
        <v>49</v>
      </c>
      <c r="AR111" s="1">
        <v>2.7E-2</v>
      </c>
      <c r="AS111" s="1" t="s">
        <v>35</v>
      </c>
      <c r="AT111" s="1" t="s">
        <v>373</v>
      </c>
      <c r="AU111" s="1" t="s">
        <v>392</v>
      </c>
    </row>
    <row r="112" spans="1:47" ht="120">
      <c r="A112" s="1" t="s">
        <v>367</v>
      </c>
      <c r="B112" s="1" t="s">
        <v>147</v>
      </c>
      <c r="C112" s="1" t="s">
        <v>323</v>
      </c>
      <c r="D112" s="1" t="s">
        <v>200</v>
      </c>
      <c r="E112" s="1" t="s">
        <v>369</v>
      </c>
      <c r="F112" s="1" t="s">
        <v>252</v>
      </c>
      <c r="G112" s="1" t="s">
        <v>31</v>
      </c>
      <c r="H112" s="1" t="s">
        <v>46</v>
      </c>
      <c r="I112" s="1" t="s">
        <v>34</v>
      </c>
      <c r="J112" s="7" t="s">
        <v>34</v>
      </c>
      <c r="K112" s="1" t="s">
        <v>271</v>
      </c>
      <c r="L112" s="11" t="s">
        <v>47</v>
      </c>
      <c r="M112" s="11" t="s">
        <v>47</v>
      </c>
      <c r="AC112" s="1" t="s">
        <v>47</v>
      </c>
      <c r="AE112" s="12" t="s">
        <v>47</v>
      </c>
      <c r="AF112" s="12" t="s">
        <v>47</v>
      </c>
      <c r="AG112" s="14" t="s">
        <v>371</v>
      </c>
      <c r="AH112" s="14" t="s">
        <v>372</v>
      </c>
      <c r="AL112" s="8">
        <v>2.79</v>
      </c>
      <c r="AM112" s="8" t="s">
        <v>47</v>
      </c>
      <c r="AN112" s="8" t="s">
        <v>47</v>
      </c>
      <c r="AO112" s="17" t="s">
        <v>49</v>
      </c>
      <c r="AP112" s="17" t="s">
        <v>49</v>
      </c>
      <c r="AQ112" s="17" t="s">
        <v>49</v>
      </c>
      <c r="AR112" s="1">
        <v>0.05</v>
      </c>
      <c r="AS112" s="1" t="s">
        <v>35</v>
      </c>
      <c r="AT112" s="1" t="s">
        <v>373</v>
      </c>
      <c r="AU112" s="1" t="s">
        <v>392</v>
      </c>
    </row>
  </sheetData>
  <sheetProtection selectLockedCells="1" selectUnlockedCells="1"/>
  <autoFilter ref="A1:AU112"/>
  <pageMargins left="0.25" right="0.25" top="0.75" bottom="0.75" header="0.3" footer="0.3"/>
  <pageSetup paperSize="5" scale="22" firstPageNumber="0" fitToHeight="0"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AW155"/>
  <sheetViews>
    <sheetView zoomScale="70" zoomScaleNormal="70" workbookViewId="0">
      <pane xSplit="1" ySplit="1" topLeftCell="B2" activePane="bottomRight" state="frozen"/>
      <selection pane="topRight" activeCell="B1" sqref="B1"/>
      <selection pane="bottomLeft" activeCell="A2" sqref="A2"/>
      <selection pane="bottomRight" activeCell="E158" sqref="E158"/>
    </sheetView>
  </sheetViews>
  <sheetFormatPr defaultColWidth="8.7109375" defaultRowHeight="15"/>
  <cols>
    <col min="1" max="1" width="15.7109375" style="31" customWidth="1"/>
    <col min="2" max="2" width="38.5703125" style="31" customWidth="1"/>
    <col min="3" max="3" width="9.140625" style="31" customWidth="1"/>
    <col min="4" max="4" width="16.42578125" style="31" customWidth="1"/>
    <col min="5" max="5" width="32.140625" style="31" customWidth="1"/>
    <col min="6" max="6" width="16.42578125" style="31" customWidth="1"/>
    <col min="7" max="9" width="9.140625" style="31" customWidth="1"/>
    <col min="10" max="10" width="24.85546875" style="31" customWidth="1"/>
    <col min="11" max="34" width="9.140625" style="31" customWidth="1"/>
    <col min="35" max="36" width="14.28515625" style="22" customWidth="1"/>
    <col min="37" max="37" width="9.140625" style="31" customWidth="1"/>
    <col min="38" max="40" width="14.28515625" style="1" customWidth="1"/>
    <col min="41" max="43" width="13.140625" style="17" customWidth="1"/>
    <col min="44" max="45" width="9.140625" style="31" customWidth="1"/>
    <col min="46" max="46" width="62" style="31" customWidth="1"/>
    <col min="47" max="47" width="64.42578125" style="31" customWidth="1"/>
    <col min="48" max="66" width="9.140625" style="31" customWidth="1"/>
    <col min="67" max="16384" width="8.7109375" style="31"/>
  </cols>
  <sheetData>
    <row r="1" spans="1:47" s="2" customFormat="1" ht="205.5" customHeight="1">
      <c r="A1" s="2" t="s">
        <v>0</v>
      </c>
      <c r="B1" s="2" t="s">
        <v>1</v>
      </c>
      <c r="C1" s="2" t="s">
        <v>2</v>
      </c>
      <c r="D1" s="2" t="s">
        <v>3</v>
      </c>
      <c r="E1" s="2" t="s">
        <v>4</v>
      </c>
      <c r="F1" s="2" t="s">
        <v>253</v>
      </c>
      <c r="G1" s="2" t="s">
        <v>5</v>
      </c>
      <c r="H1" s="2" t="s">
        <v>6</v>
      </c>
      <c r="I1" s="2" t="s">
        <v>494</v>
      </c>
      <c r="J1" s="25" t="s">
        <v>431</v>
      </c>
      <c r="K1" s="2" t="s">
        <v>246</v>
      </c>
      <c r="L1" s="26" t="s">
        <v>8</v>
      </c>
      <c r="M1" s="26" t="s">
        <v>9</v>
      </c>
      <c r="N1" s="26" t="s">
        <v>10</v>
      </c>
      <c r="O1" s="26" t="s">
        <v>11</v>
      </c>
      <c r="P1" s="26" t="s">
        <v>12</v>
      </c>
      <c r="Q1" s="26" t="s">
        <v>13</v>
      </c>
      <c r="R1" s="27" t="s">
        <v>14</v>
      </c>
      <c r="S1" s="27" t="s">
        <v>15</v>
      </c>
      <c r="T1" s="27" t="s">
        <v>16</v>
      </c>
      <c r="U1" s="27" t="s">
        <v>17</v>
      </c>
      <c r="V1" s="2" t="s">
        <v>18</v>
      </c>
      <c r="W1" s="2" t="s">
        <v>19</v>
      </c>
      <c r="X1" s="2" t="s">
        <v>381</v>
      </c>
      <c r="Y1" s="2" t="s">
        <v>382</v>
      </c>
      <c r="Z1" s="2" t="s">
        <v>383</v>
      </c>
      <c r="AA1" s="2" t="s">
        <v>20</v>
      </c>
      <c r="AB1" s="2" t="s">
        <v>21</v>
      </c>
      <c r="AC1" s="2" t="s">
        <v>384</v>
      </c>
      <c r="AD1" s="2" t="s">
        <v>522</v>
      </c>
      <c r="AE1" s="15" t="s">
        <v>273</v>
      </c>
      <c r="AF1" s="15" t="s">
        <v>274</v>
      </c>
      <c r="AG1" s="16" t="s">
        <v>275</v>
      </c>
      <c r="AH1" s="16" t="s">
        <v>276</v>
      </c>
      <c r="AI1" s="21" t="s">
        <v>304</v>
      </c>
      <c r="AJ1" s="21" t="s">
        <v>305</v>
      </c>
      <c r="AK1" s="2" t="s">
        <v>386</v>
      </c>
      <c r="AL1" s="8" t="s">
        <v>400</v>
      </c>
      <c r="AM1" s="8" t="s">
        <v>23</v>
      </c>
      <c r="AN1" s="8" t="s">
        <v>24</v>
      </c>
      <c r="AO1" s="17" t="s">
        <v>385</v>
      </c>
      <c r="AP1" s="17" t="s">
        <v>23</v>
      </c>
      <c r="AQ1" s="17" t="s">
        <v>24</v>
      </c>
      <c r="AR1" s="2" t="s">
        <v>25</v>
      </c>
      <c r="AS1" s="2" t="s">
        <v>26</v>
      </c>
      <c r="AT1" s="2" t="s">
        <v>27</v>
      </c>
      <c r="AU1" s="2" t="s">
        <v>28</v>
      </c>
    </row>
    <row r="2" spans="1:47" s="1" customFormat="1" ht="78" customHeight="1">
      <c r="A2" s="1" t="s">
        <v>29</v>
      </c>
      <c r="B2" s="1" t="s">
        <v>30</v>
      </c>
      <c r="C2" s="1" t="s">
        <v>554</v>
      </c>
      <c r="D2" s="1" t="s">
        <v>413</v>
      </c>
      <c r="E2" s="1" t="s">
        <v>553</v>
      </c>
      <c r="F2" s="1" t="s">
        <v>249</v>
      </c>
      <c r="G2" s="1" t="s">
        <v>31</v>
      </c>
      <c r="H2" s="1" t="s">
        <v>32</v>
      </c>
      <c r="I2" s="1" t="s">
        <v>555</v>
      </c>
      <c r="J2" s="25" t="s">
        <v>33</v>
      </c>
      <c r="K2" s="1" t="s">
        <v>303</v>
      </c>
      <c r="L2" s="26">
        <v>181</v>
      </c>
      <c r="M2" s="26">
        <v>188</v>
      </c>
      <c r="N2" s="26"/>
      <c r="O2" s="26"/>
      <c r="P2" s="26"/>
      <c r="Q2" s="26"/>
      <c r="R2" s="27"/>
      <c r="S2" s="27"/>
      <c r="T2" s="27"/>
      <c r="U2" s="27"/>
      <c r="AE2" s="26" t="s">
        <v>47</v>
      </c>
      <c r="AF2" s="26" t="s">
        <v>47</v>
      </c>
      <c r="AG2" s="27">
        <v>18</v>
      </c>
      <c r="AH2" s="27">
        <v>19</v>
      </c>
      <c r="AI2" s="22">
        <v>0.09</v>
      </c>
      <c r="AJ2" s="22">
        <v>0.14000000000000001</v>
      </c>
      <c r="AL2" s="8" t="s">
        <v>266</v>
      </c>
      <c r="AM2" s="8" t="s">
        <v>266</v>
      </c>
      <c r="AN2" s="8" t="s">
        <v>266</v>
      </c>
      <c r="AO2" s="17">
        <v>0.93579999999999997</v>
      </c>
      <c r="AP2" s="17">
        <v>0.55310000000000004</v>
      </c>
      <c r="AQ2" s="17">
        <v>1.5833999999999999</v>
      </c>
      <c r="AR2" s="1">
        <v>0.22</v>
      </c>
      <c r="AS2" s="1" t="s">
        <v>33</v>
      </c>
      <c r="AT2" s="1" t="s">
        <v>556</v>
      </c>
      <c r="AU2" s="1" t="s">
        <v>539</v>
      </c>
    </row>
    <row r="3" spans="1:47" s="1" customFormat="1" ht="99.95" customHeight="1">
      <c r="A3" s="1" t="s">
        <v>36</v>
      </c>
      <c r="B3" s="1" t="s">
        <v>37</v>
      </c>
      <c r="C3" s="1" t="s">
        <v>558</v>
      </c>
      <c r="D3" s="1" t="s">
        <v>417</v>
      </c>
      <c r="E3" s="1" t="s">
        <v>562</v>
      </c>
      <c r="F3" s="1" t="s">
        <v>249</v>
      </c>
      <c r="G3" s="1" t="s">
        <v>31</v>
      </c>
      <c r="H3" s="1" t="s">
        <v>559</v>
      </c>
      <c r="I3" s="1" t="s">
        <v>33</v>
      </c>
      <c r="J3" s="25" t="s">
        <v>34</v>
      </c>
      <c r="K3" s="1" t="s">
        <v>306</v>
      </c>
      <c r="L3" s="26" t="s">
        <v>47</v>
      </c>
      <c r="M3" s="26" t="s">
        <v>47</v>
      </c>
      <c r="N3" s="26"/>
      <c r="O3" s="26"/>
      <c r="P3" s="26"/>
      <c r="Q3" s="26"/>
      <c r="R3" s="27"/>
      <c r="S3" s="27"/>
      <c r="T3" s="27"/>
      <c r="U3" s="27"/>
      <c r="AE3" s="26" t="s">
        <v>47</v>
      </c>
      <c r="AF3" s="26" t="s">
        <v>47</v>
      </c>
      <c r="AG3" s="27">
        <v>36</v>
      </c>
      <c r="AH3" s="27">
        <v>46</v>
      </c>
      <c r="AI3" s="22">
        <f>36-50</f>
        <v>-14</v>
      </c>
      <c r="AJ3" s="22">
        <f>46-32</f>
        <v>14</v>
      </c>
      <c r="AL3" s="8" t="s">
        <v>266</v>
      </c>
      <c r="AM3" s="8" t="s">
        <v>266</v>
      </c>
      <c r="AN3" s="8" t="s">
        <v>266</v>
      </c>
      <c r="AO3" s="17" t="s">
        <v>49</v>
      </c>
      <c r="AP3" s="17" t="s">
        <v>49</v>
      </c>
      <c r="AQ3" s="17" t="s">
        <v>49</v>
      </c>
      <c r="AR3" s="1" t="s">
        <v>148</v>
      </c>
      <c r="AS3" s="1" t="s">
        <v>158</v>
      </c>
      <c r="AT3" s="1" t="s">
        <v>566</v>
      </c>
      <c r="AU3" s="1" t="s">
        <v>540</v>
      </c>
    </row>
    <row r="4" spans="1:47" s="1" customFormat="1" ht="99.95" customHeight="1">
      <c r="A4" s="1" t="s">
        <v>36</v>
      </c>
      <c r="B4" s="1" t="s">
        <v>37</v>
      </c>
      <c r="C4" s="1" t="s">
        <v>558</v>
      </c>
      <c r="D4" s="1" t="s">
        <v>413</v>
      </c>
      <c r="E4" s="1" t="s">
        <v>562</v>
      </c>
      <c r="F4" s="1" t="s">
        <v>249</v>
      </c>
      <c r="G4" s="1" t="s">
        <v>31</v>
      </c>
      <c r="H4" s="1" t="s">
        <v>559</v>
      </c>
      <c r="I4" s="1" t="s">
        <v>33</v>
      </c>
      <c r="J4" s="25" t="s">
        <v>33</v>
      </c>
      <c r="K4" s="1" t="s">
        <v>306</v>
      </c>
      <c r="L4" s="26" t="s">
        <v>47</v>
      </c>
      <c r="M4" s="26" t="s">
        <v>47</v>
      </c>
      <c r="N4" s="26"/>
      <c r="O4" s="26"/>
      <c r="P4" s="26"/>
      <c r="Q4" s="26"/>
      <c r="R4" s="27"/>
      <c r="S4" s="27"/>
      <c r="T4" s="27"/>
      <c r="U4" s="27"/>
      <c r="AE4" s="26" t="s">
        <v>47</v>
      </c>
      <c r="AF4" s="26" t="s">
        <v>47</v>
      </c>
      <c r="AG4" s="27">
        <v>11</v>
      </c>
      <c r="AH4" s="27">
        <v>20</v>
      </c>
      <c r="AI4" s="22">
        <f>11-15</f>
        <v>-4</v>
      </c>
      <c r="AJ4" s="22">
        <f>20-14</f>
        <v>6</v>
      </c>
      <c r="AL4" s="8" t="s">
        <v>266</v>
      </c>
      <c r="AM4" s="8" t="s">
        <v>266</v>
      </c>
      <c r="AN4" s="8" t="s">
        <v>266</v>
      </c>
      <c r="AO4" s="17" t="s">
        <v>49</v>
      </c>
      <c r="AP4" s="17" t="s">
        <v>49</v>
      </c>
      <c r="AQ4" s="17" t="s">
        <v>49</v>
      </c>
      <c r="AR4" s="1" t="s">
        <v>266</v>
      </c>
      <c r="AS4" s="1" t="s">
        <v>158</v>
      </c>
      <c r="AT4" s="1" t="s">
        <v>566</v>
      </c>
      <c r="AU4" s="1" t="s">
        <v>540</v>
      </c>
    </row>
    <row r="5" spans="1:47" s="1" customFormat="1" ht="99.95" customHeight="1">
      <c r="A5" s="1" t="s">
        <v>36</v>
      </c>
      <c r="B5" s="1" t="s">
        <v>37</v>
      </c>
      <c r="C5" s="1" t="s">
        <v>558</v>
      </c>
      <c r="D5" s="1" t="s">
        <v>414</v>
      </c>
      <c r="E5" s="1" t="s">
        <v>562</v>
      </c>
      <c r="F5" s="1" t="s">
        <v>249</v>
      </c>
      <c r="G5" s="1" t="s">
        <v>31</v>
      </c>
      <c r="H5" s="1" t="s">
        <v>559</v>
      </c>
      <c r="I5" s="1" t="s">
        <v>33</v>
      </c>
      <c r="J5" s="25" t="s">
        <v>33</v>
      </c>
      <c r="K5" s="1" t="s">
        <v>306</v>
      </c>
      <c r="L5" s="26" t="s">
        <v>47</v>
      </c>
      <c r="M5" s="26" t="s">
        <v>47</v>
      </c>
      <c r="N5" s="26"/>
      <c r="O5" s="26"/>
      <c r="P5" s="26"/>
      <c r="Q5" s="26"/>
      <c r="R5" s="27"/>
      <c r="S5" s="27"/>
      <c r="T5" s="27"/>
      <c r="U5" s="27"/>
      <c r="AE5" s="26" t="s">
        <v>47</v>
      </c>
      <c r="AF5" s="26" t="s">
        <v>47</v>
      </c>
      <c r="AG5" s="27">
        <v>4</v>
      </c>
      <c r="AH5" s="27">
        <v>14</v>
      </c>
      <c r="AI5" s="10" t="s">
        <v>567</v>
      </c>
      <c r="AJ5" s="10" t="s">
        <v>567</v>
      </c>
      <c r="AL5" s="8" t="s">
        <v>266</v>
      </c>
      <c r="AM5" s="8" t="s">
        <v>266</v>
      </c>
      <c r="AN5" s="8" t="s">
        <v>266</v>
      </c>
      <c r="AO5" s="17" t="s">
        <v>49</v>
      </c>
      <c r="AP5" s="17" t="s">
        <v>49</v>
      </c>
      <c r="AQ5" s="17" t="s">
        <v>49</v>
      </c>
      <c r="AR5" s="1" t="s">
        <v>149</v>
      </c>
      <c r="AS5" s="1" t="s">
        <v>158</v>
      </c>
      <c r="AT5" s="1" t="s">
        <v>566</v>
      </c>
      <c r="AU5" s="1" t="s">
        <v>540</v>
      </c>
    </row>
    <row r="6" spans="1:47" s="1" customFormat="1" ht="99.95" customHeight="1">
      <c r="A6" s="1" t="s">
        <v>36</v>
      </c>
      <c r="B6" s="1" t="s">
        <v>37</v>
      </c>
      <c r="C6" s="1" t="s">
        <v>558</v>
      </c>
      <c r="D6" s="1" t="s">
        <v>693</v>
      </c>
      <c r="E6" s="1" t="s">
        <v>562</v>
      </c>
      <c r="F6" s="1" t="s">
        <v>249</v>
      </c>
      <c r="G6" s="1" t="s">
        <v>31</v>
      </c>
      <c r="H6" s="1" t="s">
        <v>559</v>
      </c>
      <c r="I6" s="1" t="s">
        <v>33</v>
      </c>
      <c r="J6" s="25" t="s">
        <v>33</v>
      </c>
      <c r="K6" s="1" t="s">
        <v>306</v>
      </c>
      <c r="L6" s="26" t="s">
        <v>47</v>
      </c>
      <c r="M6" s="26" t="s">
        <v>47</v>
      </c>
      <c r="N6" s="26"/>
      <c r="O6" s="26"/>
      <c r="P6" s="26"/>
      <c r="Q6" s="26"/>
      <c r="R6" s="27"/>
      <c r="S6" s="27"/>
      <c r="T6" s="27"/>
      <c r="U6" s="27"/>
      <c r="AE6" s="26" t="s">
        <v>47</v>
      </c>
      <c r="AF6" s="26" t="s">
        <v>47</v>
      </c>
      <c r="AG6" s="27">
        <v>6</v>
      </c>
      <c r="AH6" s="27">
        <v>27</v>
      </c>
      <c r="AI6" s="10" t="s">
        <v>567</v>
      </c>
      <c r="AJ6" s="10" t="s">
        <v>567</v>
      </c>
      <c r="AL6" s="8" t="s">
        <v>266</v>
      </c>
      <c r="AM6" s="8" t="s">
        <v>266</v>
      </c>
      <c r="AN6" s="8" t="s">
        <v>266</v>
      </c>
      <c r="AO6" s="17" t="s">
        <v>49</v>
      </c>
      <c r="AP6" s="17" t="s">
        <v>49</v>
      </c>
      <c r="AQ6" s="17" t="s">
        <v>49</v>
      </c>
      <c r="AR6" s="1" t="s">
        <v>266</v>
      </c>
      <c r="AS6" s="1" t="s">
        <v>158</v>
      </c>
      <c r="AT6" s="1" t="s">
        <v>566</v>
      </c>
      <c r="AU6" s="1" t="s">
        <v>540</v>
      </c>
    </row>
    <row r="7" spans="1:47" s="1" customFormat="1" ht="99.95" customHeight="1">
      <c r="A7" s="1" t="s">
        <v>36</v>
      </c>
      <c r="B7" s="1" t="s">
        <v>37</v>
      </c>
      <c r="C7" s="1" t="s">
        <v>558</v>
      </c>
      <c r="D7" s="1" t="s">
        <v>568</v>
      </c>
      <c r="E7" s="1" t="s">
        <v>562</v>
      </c>
      <c r="F7" s="1" t="s">
        <v>249</v>
      </c>
      <c r="G7" s="1" t="s">
        <v>31</v>
      </c>
      <c r="H7" s="1" t="s">
        <v>559</v>
      </c>
      <c r="I7" s="1" t="s">
        <v>33</v>
      </c>
      <c r="J7" s="25" t="s">
        <v>33</v>
      </c>
      <c r="K7" s="1" t="s">
        <v>306</v>
      </c>
      <c r="L7" s="26" t="s">
        <v>47</v>
      </c>
      <c r="M7" s="26" t="s">
        <v>47</v>
      </c>
      <c r="N7" s="26"/>
      <c r="O7" s="26"/>
      <c r="P7" s="26"/>
      <c r="Q7" s="26"/>
      <c r="R7" s="27"/>
      <c r="S7" s="27"/>
      <c r="T7" s="27"/>
      <c r="U7" s="27"/>
      <c r="AE7" s="26" t="s">
        <v>47</v>
      </c>
      <c r="AF7" s="26" t="s">
        <v>47</v>
      </c>
      <c r="AG7" s="27">
        <v>3</v>
      </c>
      <c r="AH7" s="27">
        <v>3</v>
      </c>
      <c r="AI7" s="22" t="s">
        <v>567</v>
      </c>
      <c r="AJ7" s="22" t="s">
        <v>567</v>
      </c>
      <c r="AL7" s="8" t="s">
        <v>266</v>
      </c>
      <c r="AM7" s="8" t="s">
        <v>266</v>
      </c>
      <c r="AN7" s="8" t="s">
        <v>266</v>
      </c>
      <c r="AO7" s="17" t="s">
        <v>49</v>
      </c>
      <c r="AP7" s="17" t="s">
        <v>49</v>
      </c>
      <c r="AQ7" s="17" t="s">
        <v>49</v>
      </c>
      <c r="AR7" s="1" t="s">
        <v>266</v>
      </c>
      <c r="AS7" s="1" t="s">
        <v>158</v>
      </c>
      <c r="AT7" s="1" t="s">
        <v>566</v>
      </c>
      <c r="AU7" s="1" t="s">
        <v>540</v>
      </c>
    </row>
    <row r="8" spans="1:47" s="1" customFormat="1" ht="99.95" customHeight="1">
      <c r="A8" s="1" t="s">
        <v>36</v>
      </c>
      <c r="B8" s="1" t="s">
        <v>37</v>
      </c>
      <c r="C8" s="1" t="s">
        <v>558</v>
      </c>
      <c r="D8" s="1" t="s">
        <v>418</v>
      </c>
      <c r="E8" s="1" t="s">
        <v>563</v>
      </c>
      <c r="F8" s="1" t="s">
        <v>249</v>
      </c>
      <c r="G8" s="1" t="s">
        <v>31</v>
      </c>
      <c r="H8" s="1" t="s">
        <v>41</v>
      </c>
      <c r="I8" s="1" t="s">
        <v>33</v>
      </c>
      <c r="J8" s="25" t="s">
        <v>33</v>
      </c>
      <c r="K8" s="1" t="s">
        <v>306</v>
      </c>
      <c r="L8" s="26" t="s">
        <v>47</v>
      </c>
      <c r="M8" s="26" t="s">
        <v>47</v>
      </c>
      <c r="N8" s="26"/>
      <c r="O8" s="26"/>
      <c r="P8" s="26"/>
      <c r="Q8" s="26"/>
      <c r="R8" s="27"/>
      <c r="S8" s="27"/>
      <c r="T8" s="27"/>
      <c r="U8" s="27"/>
      <c r="AE8" s="26" t="s">
        <v>47</v>
      </c>
      <c r="AF8" s="26" t="s">
        <v>47</v>
      </c>
      <c r="AG8" s="27">
        <v>36</v>
      </c>
      <c r="AH8" s="27">
        <v>44</v>
      </c>
      <c r="AI8" s="10">
        <f>36-37</f>
        <v>-1</v>
      </c>
      <c r="AJ8" s="10">
        <f>44-33</f>
        <v>11</v>
      </c>
      <c r="AL8" s="8" t="s">
        <v>266</v>
      </c>
      <c r="AM8" s="8" t="s">
        <v>266</v>
      </c>
      <c r="AN8" s="8" t="s">
        <v>266</v>
      </c>
      <c r="AO8" s="17" t="s">
        <v>49</v>
      </c>
      <c r="AP8" s="17" t="s">
        <v>49</v>
      </c>
      <c r="AQ8" s="17" t="s">
        <v>49</v>
      </c>
      <c r="AR8" s="1" t="s">
        <v>266</v>
      </c>
      <c r="AS8" s="1" t="s">
        <v>158</v>
      </c>
      <c r="AT8" s="1" t="s">
        <v>566</v>
      </c>
      <c r="AU8" s="1" t="s">
        <v>540</v>
      </c>
    </row>
    <row r="9" spans="1:47" s="1" customFormat="1" ht="99.95" customHeight="1">
      <c r="A9" s="1" t="s">
        <v>36</v>
      </c>
      <c r="B9" s="1" t="s">
        <v>37</v>
      </c>
      <c r="C9" s="1" t="s">
        <v>558</v>
      </c>
      <c r="D9" s="1" t="s">
        <v>413</v>
      </c>
      <c r="E9" s="1" t="s">
        <v>563</v>
      </c>
      <c r="F9" s="1" t="s">
        <v>249</v>
      </c>
      <c r="G9" s="1" t="s">
        <v>31</v>
      </c>
      <c r="H9" s="1" t="s">
        <v>41</v>
      </c>
      <c r="I9" s="1" t="s">
        <v>33</v>
      </c>
      <c r="J9" s="25" t="s">
        <v>33</v>
      </c>
      <c r="K9" s="1" t="s">
        <v>306</v>
      </c>
      <c r="L9" s="26" t="s">
        <v>47</v>
      </c>
      <c r="M9" s="26" t="s">
        <v>47</v>
      </c>
      <c r="N9" s="26"/>
      <c r="O9" s="26"/>
      <c r="P9" s="26"/>
      <c r="Q9" s="26"/>
      <c r="R9" s="27"/>
      <c r="S9" s="27"/>
      <c r="T9" s="27"/>
      <c r="U9" s="27"/>
      <c r="AE9" s="26" t="s">
        <v>47</v>
      </c>
      <c r="AF9" s="26" t="s">
        <v>47</v>
      </c>
      <c r="AG9" s="27">
        <v>19</v>
      </c>
      <c r="AH9" s="27">
        <v>32</v>
      </c>
      <c r="AI9" s="10">
        <f>19-13</f>
        <v>6</v>
      </c>
      <c r="AJ9" s="10">
        <f>32-39</f>
        <v>-7</v>
      </c>
      <c r="AL9" s="8" t="s">
        <v>266</v>
      </c>
      <c r="AM9" s="8" t="s">
        <v>266</v>
      </c>
      <c r="AN9" s="8" t="s">
        <v>266</v>
      </c>
      <c r="AO9" s="17" t="s">
        <v>49</v>
      </c>
      <c r="AP9" s="17" t="s">
        <v>49</v>
      </c>
      <c r="AQ9" s="17" t="s">
        <v>49</v>
      </c>
      <c r="AR9" s="1" t="s">
        <v>266</v>
      </c>
      <c r="AS9" s="1" t="s">
        <v>158</v>
      </c>
      <c r="AT9" s="1" t="s">
        <v>566</v>
      </c>
      <c r="AU9" s="1" t="s">
        <v>540</v>
      </c>
    </row>
    <row r="10" spans="1:47" s="1" customFormat="1" ht="99.95" customHeight="1">
      <c r="A10" s="1" t="s">
        <v>36</v>
      </c>
      <c r="B10" s="1" t="s">
        <v>37</v>
      </c>
      <c r="C10" s="1" t="s">
        <v>558</v>
      </c>
      <c r="D10" s="1" t="s">
        <v>414</v>
      </c>
      <c r="E10" s="1" t="s">
        <v>563</v>
      </c>
      <c r="F10" s="1" t="s">
        <v>249</v>
      </c>
      <c r="G10" s="1" t="s">
        <v>31</v>
      </c>
      <c r="H10" s="1" t="s">
        <v>41</v>
      </c>
      <c r="I10" s="1" t="s">
        <v>33</v>
      </c>
      <c r="J10" s="25" t="s">
        <v>33</v>
      </c>
      <c r="K10" s="1" t="s">
        <v>306</v>
      </c>
      <c r="L10" s="26" t="s">
        <v>47</v>
      </c>
      <c r="M10" s="26" t="s">
        <v>47</v>
      </c>
      <c r="N10" s="26"/>
      <c r="O10" s="26"/>
      <c r="P10" s="26"/>
      <c r="Q10" s="26"/>
      <c r="R10" s="27"/>
      <c r="S10" s="27"/>
      <c r="T10" s="27"/>
      <c r="U10" s="27"/>
      <c r="AE10" s="26" t="s">
        <v>47</v>
      </c>
      <c r="AF10" s="26" t="s">
        <v>47</v>
      </c>
      <c r="AG10" s="27">
        <v>7</v>
      </c>
      <c r="AH10" s="27">
        <v>11</v>
      </c>
      <c r="AI10" s="10" t="s">
        <v>567</v>
      </c>
      <c r="AJ10" s="10" t="s">
        <v>567</v>
      </c>
      <c r="AL10" s="8" t="s">
        <v>266</v>
      </c>
      <c r="AM10" s="8" t="s">
        <v>266</v>
      </c>
      <c r="AN10" s="8" t="s">
        <v>266</v>
      </c>
      <c r="AO10" s="17" t="s">
        <v>49</v>
      </c>
      <c r="AP10" s="17" t="s">
        <v>49</v>
      </c>
      <c r="AQ10" s="17" t="s">
        <v>49</v>
      </c>
      <c r="AR10" s="1" t="s">
        <v>266</v>
      </c>
      <c r="AS10" s="1" t="s">
        <v>158</v>
      </c>
      <c r="AT10" s="1" t="s">
        <v>566</v>
      </c>
      <c r="AU10" s="1" t="s">
        <v>540</v>
      </c>
    </row>
    <row r="11" spans="1:47" s="1" customFormat="1" ht="99.95" customHeight="1">
      <c r="A11" s="1" t="s">
        <v>36</v>
      </c>
      <c r="B11" s="1" t="s">
        <v>37</v>
      </c>
      <c r="C11" s="1" t="s">
        <v>558</v>
      </c>
      <c r="D11" s="1" t="s">
        <v>693</v>
      </c>
      <c r="E11" s="1" t="s">
        <v>563</v>
      </c>
      <c r="F11" s="1" t="s">
        <v>249</v>
      </c>
      <c r="G11" s="1" t="s">
        <v>31</v>
      </c>
      <c r="H11" s="1" t="s">
        <v>41</v>
      </c>
      <c r="I11" s="1" t="s">
        <v>33</v>
      </c>
      <c r="J11" s="25" t="s">
        <v>33</v>
      </c>
      <c r="K11" s="1" t="s">
        <v>306</v>
      </c>
      <c r="L11" s="26" t="s">
        <v>47</v>
      </c>
      <c r="M11" s="26" t="s">
        <v>47</v>
      </c>
      <c r="N11" s="26"/>
      <c r="O11" s="26"/>
      <c r="P11" s="26"/>
      <c r="Q11" s="26"/>
      <c r="R11" s="27"/>
      <c r="S11" s="27"/>
      <c r="T11" s="27"/>
      <c r="U11" s="27"/>
      <c r="AE11" s="26" t="s">
        <v>47</v>
      </c>
      <c r="AF11" s="26" t="s">
        <v>47</v>
      </c>
      <c r="AG11" s="27">
        <v>4</v>
      </c>
      <c r="AH11" s="27">
        <v>10</v>
      </c>
      <c r="AI11" s="10" t="s">
        <v>567</v>
      </c>
      <c r="AJ11" s="10" t="s">
        <v>567</v>
      </c>
      <c r="AL11" s="8" t="s">
        <v>266</v>
      </c>
      <c r="AM11" s="8" t="s">
        <v>266</v>
      </c>
      <c r="AN11" s="8" t="s">
        <v>266</v>
      </c>
      <c r="AO11" s="17" t="s">
        <v>49</v>
      </c>
      <c r="AP11" s="17" t="s">
        <v>49</v>
      </c>
      <c r="AQ11" s="17" t="s">
        <v>49</v>
      </c>
      <c r="AR11" s="1" t="s">
        <v>266</v>
      </c>
      <c r="AS11" s="1" t="s">
        <v>158</v>
      </c>
      <c r="AT11" s="1" t="s">
        <v>566</v>
      </c>
      <c r="AU11" s="1" t="s">
        <v>540</v>
      </c>
    </row>
    <row r="12" spans="1:47" s="1" customFormat="1" ht="99.95" customHeight="1">
      <c r="A12" s="1" t="s">
        <v>36</v>
      </c>
      <c r="B12" s="1" t="s">
        <v>37</v>
      </c>
      <c r="C12" s="1" t="s">
        <v>558</v>
      </c>
      <c r="D12" s="1" t="s">
        <v>568</v>
      </c>
      <c r="E12" s="1" t="s">
        <v>563</v>
      </c>
      <c r="F12" s="1" t="s">
        <v>249</v>
      </c>
      <c r="G12" s="1" t="s">
        <v>31</v>
      </c>
      <c r="H12" s="1" t="s">
        <v>41</v>
      </c>
      <c r="I12" s="1" t="s">
        <v>33</v>
      </c>
      <c r="J12" s="25" t="s">
        <v>33</v>
      </c>
      <c r="K12" s="1" t="s">
        <v>306</v>
      </c>
      <c r="L12" s="26" t="s">
        <v>47</v>
      </c>
      <c r="M12" s="26" t="s">
        <v>47</v>
      </c>
      <c r="N12" s="26"/>
      <c r="O12" s="26"/>
      <c r="P12" s="26"/>
      <c r="Q12" s="26"/>
      <c r="R12" s="27"/>
      <c r="S12" s="27"/>
      <c r="T12" s="27"/>
      <c r="U12" s="27"/>
      <c r="AE12" s="26" t="s">
        <v>47</v>
      </c>
      <c r="AF12" s="26" t="s">
        <v>47</v>
      </c>
      <c r="AG12" s="27">
        <v>3</v>
      </c>
      <c r="AH12" s="27">
        <v>1</v>
      </c>
      <c r="AI12" s="10" t="s">
        <v>567</v>
      </c>
      <c r="AJ12" s="10" t="s">
        <v>567</v>
      </c>
      <c r="AL12" s="8" t="s">
        <v>266</v>
      </c>
      <c r="AM12" s="8" t="s">
        <v>266</v>
      </c>
      <c r="AN12" s="8" t="s">
        <v>266</v>
      </c>
      <c r="AO12" s="17" t="s">
        <v>393</v>
      </c>
      <c r="AP12" s="17" t="s">
        <v>393</v>
      </c>
      <c r="AQ12" s="17" t="s">
        <v>393</v>
      </c>
      <c r="AR12" s="1" t="s">
        <v>266</v>
      </c>
      <c r="AS12" s="1" t="s">
        <v>158</v>
      </c>
      <c r="AT12" s="1" t="s">
        <v>566</v>
      </c>
      <c r="AU12" s="1" t="s">
        <v>540</v>
      </c>
    </row>
    <row r="13" spans="1:47" s="1" customFormat="1" ht="99.95" customHeight="1">
      <c r="A13" s="1" t="s">
        <v>43</v>
      </c>
      <c r="B13" s="1" t="s">
        <v>44</v>
      </c>
      <c r="C13" s="1" t="s">
        <v>575</v>
      </c>
      <c r="D13" s="1" t="s">
        <v>200</v>
      </c>
      <c r="E13" s="1" t="s">
        <v>576</v>
      </c>
      <c r="F13" s="1" t="s">
        <v>249</v>
      </c>
      <c r="G13" s="1" t="s">
        <v>45</v>
      </c>
      <c r="H13" s="1" t="s">
        <v>46</v>
      </c>
      <c r="I13" s="1" t="s">
        <v>34</v>
      </c>
      <c r="J13" s="25" t="s">
        <v>33</v>
      </c>
      <c r="K13" s="1" t="s">
        <v>571</v>
      </c>
      <c r="L13" s="26" t="s">
        <v>47</v>
      </c>
      <c r="M13" s="26" t="s">
        <v>47</v>
      </c>
      <c r="N13" s="26" t="s">
        <v>47</v>
      </c>
      <c r="O13" s="26" t="s">
        <v>47</v>
      </c>
      <c r="P13" s="26" t="s">
        <v>47</v>
      </c>
      <c r="Q13" s="26" t="s">
        <v>47</v>
      </c>
      <c r="R13" s="27" t="s">
        <v>47</v>
      </c>
      <c r="S13" s="27" t="s">
        <v>47</v>
      </c>
      <c r="T13" s="27" t="s">
        <v>47</v>
      </c>
      <c r="U13" s="27" t="s">
        <v>47</v>
      </c>
      <c r="AE13" s="26"/>
      <c r="AF13" s="26"/>
      <c r="AG13" s="27"/>
      <c r="AH13" s="27"/>
      <c r="AI13" s="10"/>
      <c r="AJ13" s="10"/>
      <c r="AL13" s="8">
        <v>0.18</v>
      </c>
      <c r="AM13" s="8" t="s">
        <v>266</v>
      </c>
      <c r="AN13" s="8" t="s">
        <v>266</v>
      </c>
      <c r="AO13" s="17" t="s">
        <v>393</v>
      </c>
      <c r="AP13" s="17" t="s">
        <v>393</v>
      </c>
      <c r="AQ13" s="17" t="s">
        <v>393</v>
      </c>
      <c r="AR13" s="1">
        <v>0.1</v>
      </c>
      <c r="AS13" s="1" t="s">
        <v>158</v>
      </c>
      <c r="AT13" s="1" t="s">
        <v>577</v>
      </c>
      <c r="AU13" s="1" t="s">
        <v>83</v>
      </c>
    </row>
    <row r="14" spans="1:47" s="1" customFormat="1" ht="99.95" customHeight="1">
      <c r="A14" s="1" t="s">
        <v>43</v>
      </c>
      <c r="B14" s="1" t="s">
        <v>44</v>
      </c>
      <c r="C14" s="1" t="s">
        <v>575</v>
      </c>
      <c r="D14" s="1" t="s">
        <v>200</v>
      </c>
      <c r="E14" s="1" t="s">
        <v>578</v>
      </c>
      <c r="F14" s="1" t="s">
        <v>229</v>
      </c>
      <c r="G14" s="1" t="s">
        <v>45</v>
      </c>
      <c r="H14" s="1" t="s">
        <v>46</v>
      </c>
      <c r="I14" s="1" t="s">
        <v>33</v>
      </c>
      <c r="J14" s="25" t="s">
        <v>33</v>
      </c>
      <c r="K14" s="1" t="s">
        <v>571</v>
      </c>
      <c r="L14" s="26" t="s">
        <v>47</v>
      </c>
      <c r="M14" s="26" t="s">
        <v>47</v>
      </c>
      <c r="N14" s="26" t="s">
        <v>47</v>
      </c>
      <c r="O14" s="26" t="s">
        <v>47</v>
      </c>
      <c r="P14" s="26" t="s">
        <v>47</v>
      </c>
      <c r="Q14" s="26" t="s">
        <v>47</v>
      </c>
      <c r="R14" s="27" t="s">
        <v>47</v>
      </c>
      <c r="S14" s="27" t="s">
        <v>47</v>
      </c>
      <c r="T14" s="27" t="s">
        <v>47</v>
      </c>
      <c r="U14" s="27" t="s">
        <v>47</v>
      </c>
      <c r="AE14" s="26"/>
      <c r="AF14" s="26"/>
      <c r="AG14" s="27"/>
      <c r="AH14" s="27"/>
      <c r="AI14" s="10"/>
      <c r="AJ14" s="10"/>
      <c r="AK14" s="1" t="s">
        <v>153</v>
      </c>
      <c r="AL14" s="8" t="s">
        <v>266</v>
      </c>
      <c r="AM14" s="8" t="s">
        <v>266</v>
      </c>
      <c r="AN14" s="8" t="s">
        <v>266</v>
      </c>
      <c r="AO14" s="17" t="s">
        <v>393</v>
      </c>
      <c r="AP14" s="17" t="s">
        <v>393</v>
      </c>
      <c r="AQ14" s="17" t="s">
        <v>393</v>
      </c>
      <c r="AR14" s="1">
        <v>0.55000000000000004</v>
      </c>
      <c r="AS14" s="1" t="s">
        <v>158</v>
      </c>
      <c r="AT14" s="1" t="s">
        <v>577</v>
      </c>
      <c r="AU14" s="1" t="s">
        <v>83</v>
      </c>
    </row>
    <row r="15" spans="1:47" s="1" customFormat="1" ht="99.95" customHeight="1">
      <c r="A15" s="1" t="s">
        <v>43</v>
      </c>
      <c r="B15" s="1" t="s">
        <v>44</v>
      </c>
      <c r="C15" s="1" t="s">
        <v>575</v>
      </c>
      <c r="D15" s="1" t="s">
        <v>200</v>
      </c>
      <c r="E15" s="1" t="s">
        <v>579</v>
      </c>
      <c r="F15" s="1" t="s">
        <v>429</v>
      </c>
      <c r="G15" s="1" t="s">
        <v>31</v>
      </c>
      <c r="H15" s="1" t="s">
        <v>46</v>
      </c>
      <c r="I15" s="1" t="s">
        <v>34</v>
      </c>
      <c r="J15" s="25" t="s">
        <v>34</v>
      </c>
      <c r="K15" s="1" t="s">
        <v>572</v>
      </c>
      <c r="L15" s="26"/>
      <c r="M15" s="26"/>
      <c r="N15" s="26"/>
      <c r="O15" s="26"/>
      <c r="P15" s="26"/>
      <c r="Q15" s="26"/>
      <c r="R15" s="27"/>
      <c r="S15" s="27"/>
      <c r="T15" s="27"/>
      <c r="U15" s="27"/>
      <c r="AE15" s="26" t="s">
        <v>266</v>
      </c>
      <c r="AF15" s="26" t="s">
        <v>266</v>
      </c>
      <c r="AG15" s="27" t="s">
        <v>266</v>
      </c>
      <c r="AH15" s="27" t="s">
        <v>266</v>
      </c>
      <c r="AI15" s="10"/>
      <c r="AJ15" s="10"/>
      <c r="AL15" s="8">
        <v>1.1499999999999999</v>
      </c>
      <c r="AM15" s="8">
        <v>0.78</v>
      </c>
      <c r="AN15" s="8">
        <v>1.7</v>
      </c>
      <c r="AO15" s="17" t="s">
        <v>393</v>
      </c>
      <c r="AP15" s="17" t="s">
        <v>393</v>
      </c>
      <c r="AQ15" s="17" t="s">
        <v>393</v>
      </c>
      <c r="AR15" s="1">
        <v>0.27</v>
      </c>
      <c r="AS15" s="1" t="s">
        <v>158</v>
      </c>
      <c r="AT15" s="1" t="s">
        <v>574</v>
      </c>
      <c r="AU15" s="1" t="s">
        <v>83</v>
      </c>
    </row>
    <row r="16" spans="1:47" s="1" customFormat="1" ht="99.95" customHeight="1">
      <c r="A16" s="1" t="s">
        <v>43</v>
      </c>
      <c r="B16" s="1" t="s">
        <v>44</v>
      </c>
      <c r="C16" s="1" t="s">
        <v>575</v>
      </c>
      <c r="D16" s="1" t="s">
        <v>200</v>
      </c>
      <c r="E16" s="1" t="s">
        <v>199</v>
      </c>
      <c r="F16" s="1" t="s">
        <v>249</v>
      </c>
      <c r="G16" s="1" t="s">
        <v>45</v>
      </c>
      <c r="H16" s="1" t="s">
        <v>55</v>
      </c>
      <c r="I16" s="1" t="s">
        <v>34</v>
      </c>
      <c r="J16" s="25" t="s">
        <v>33</v>
      </c>
      <c r="K16" s="1" t="s">
        <v>571</v>
      </c>
      <c r="L16" s="26" t="s">
        <v>47</v>
      </c>
      <c r="M16" s="26" t="s">
        <v>47</v>
      </c>
      <c r="N16" s="26" t="s">
        <v>47</v>
      </c>
      <c r="O16" s="26" t="s">
        <v>47</v>
      </c>
      <c r="P16" s="26" t="s">
        <v>47</v>
      </c>
      <c r="Q16" s="26" t="s">
        <v>47</v>
      </c>
      <c r="R16" s="27" t="s">
        <v>47</v>
      </c>
      <c r="S16" s="27" t="s">
        <v>47</v>
      </c>
      <c r="T16" s="27" t="s">
        <v>47</v>
      </c>
      <c r="U16" s="27" t="s">
        <v>47</v>
      </c>
      <c r="AE16" s="26"/>
      <c r="AF16" s="26"/>
      <c r="AG16" s="27"/>
      <c r="AH16" s="27"/>
      <c r="AI16" s="10"/>
      <c r="AJ16" s="10"/>
      <c r="AL16" s="8">
        <v>0</v>
      </c>
      <c r="AM16" s="8" t="s">
        <v>266</v>
      </c>
      <c r="AN16" s="8" t="s">
        <v>266</v>
      </c>
      <c r="AO16" s="17" t="s">
        <v>393</v>
      </c>
      <c r="AP16" s="17" t="s">
        <v>393</v>
      </c>
      <c r="AQ16" s="17" t="s">
        <v>393</v>
      </c>
      <c r="AR16" s="1">
        <v>0.56999999999999995</v>
      </c>
      <c r="AS16" s="1" t="s">
        <v>158</v>
      </c>
      <c r="AT16" s="1" t="s">
        <v>577</v>
      </c>
      <c r="AU16" s="1" t="s">
        <v>83</v>
      </c>
    </row>
    <row r="17" spans="1:47" s="1" customFormat="1" ht="99.95" customHeight="1">
      <c r="A17" s="1" t="s">
        <v>43</v>
      </c>
      <c r="B17" s="1" t="s">
        <v>44</v>
      </c>
      <c r="C17" s="1" t="s">
        <v>575</v>
      </c>
      <c r="D17" s="1" t="s">
        <v>200</v>
      </c>
      <c r="E17" s="1" t="s">
        <v>196</v>
      </c>
      <c r="F17" s="1" t="s">
        <v>249</v>
      </c>
      <c r="G17" s="1" t="s">
        <v>45</v>
      </c>
      <c r="H17" s="1" t="s">
        <v>55</v>
      </c>
      <c r="I17" s="1" t="s">
        <v>33</v>
      </c>
      <c r="J17" s="25" t="s">
        <v>33</v>
      </c>
      <c r="K17" s="1" t="s">
        <v>571</v>
      </c>
      <c r="L17" s="26" t="s">
        <v>47</v>
      </c>
      <c r="M17" s="26" t="s">
        <v>47</v>
      </c>
      <c r="N17" s="26" t="s">
        <v>47</v>
      </c>
      <c r="O17" s="26" t="s">
        <v>47</v>
      </c>
      <c r="P17" s="26" t="s">
        <v>47</v>
      </c>
      <c r="Q17" s="26" t="s">
        <v>47</v>
      </c>
      <c r="R17" s="27" t="s">
        <v>47</v>
      </c>
      <c r="S17" s="27" t="s">
        <v>47</v>
      </c>
      <c r="T17" s="27" t="s">
        <v>47</v>
      </c>
      <c r="U17" s="27" t="s">
        <v>47</v>
      </c>
      <c r="AE17" s="26"/>
      <c r="AF17" s="26"/>
      <c r="AG17" s="27"/>
      <c r="AH17" s="27"/>
      <c r="AI17" s="10"/>
      <c r="AJ17" s="10"/>
      <c r="AK17" s="1" t="s">
        <v>197</v>
      </c>
      <c r="AL17" s="8" t="s">
        <v>266</v>
      </c>
      <c r="AM17" s="8" t="s">
        <v>266</v>
      </c>
      <c r="AN17" s="8" t="s">
        <v>266</v>
      </c>
      <c r="AO17" s="17" t="s">
        <v>393</v>
      </c>
      <c r="AP17" s="17" t="s">
        <v>393</v>
      </c>
      <c r="AQ17" s="17" t="s">
        <v>393</v>
      </c>
      <c r="AR17" s="1">
        <v>0.24</v>
      </c>
      <c r="AS17" s="1" t="s">
        <v>158</v>
      </c>
      <c r="AT17" s="1" t="s">
        <v>577</v>
      </c>
      <c r="AU17" s="1" t="s">
        <v>83</v>
      </c>
    </row>
    <row r="18" spans="1:47" s="1" customFormat="1" ht="99.95" customHeight="1">
      <c r="A18" s="1" t="s">
        <v>43</v>
      </c>
      <c r="B18" s="1" t="s">
        <v>44</v>
      </c>
      <c r="C18" s="1" t="s">
        <v>575</v>
      </c>
      <c r="D18" s="1" t="s">
        <v>200</v>
      </c>
      <c r="E18" s="1" t="s">
        <v>570</v>
      </c>
      <c r="F18" s="1" t="s">
        <v>229</v>
      </c>
      <c r="G18" s="1" t="s">
        <v>45</v>
      </c>
      <c r="H18" s="1" t="s">
        <v>55</v>
      </c>
      <c r="I18" s="1" t="s">
        <v>33</v>
      </c>
      <c r="J18" s="25" t="s">
        <v>33</v>
      </c>
      <c r="K18" s="1" t="s">
        <v>571</v>
      </c>
      <c r="L18" s="26" t="s">
        <v>47</v>
      </c>
      <c r="M18" s="26" t="s">
        <v>47</v>
      </c>
      <c r="N18" s="26" t="s">
        <v>47</v>
      </c>
      <c r="O18" s="26" t="s">
        <v>47</v>
      </c>
      <c r="P18" s="26" t="s">
        <v>47</v>
      </c>
      <c r="Q18" s="26" t="s">
        <v>47</v>
      </c>
      <c r="R18" s="27" t="s">
        <v>47</v>
      </c>
      <c r="S18" s="27" t="s">
        <v>47</v>
      </c>
      <c r="T18" s="27" t="s">
        <v>47</v>
      </c>
      <c r="U18" s="27" t="s">
        <v>47</v>
      </c>
      <c r="AE18" s="26"/>
      <c r="AF18" s="26"/>
      <c r="AG18" s="27"/>
      <c r="AH18" s="27"/>
      <c r="AI18" s="10"/>
      <c r="AJ18" s="10"/>
      <c r="AK18" s="1" t="s">
        <v>150</v>
      </c>
      <c r="AL18" s="8" t="s">
        <v>266</v>
      </c>
      <c r="AM18" s="8" t="s">
        <v>266</v>
      </c>
      <c r="AN18" s="8" t="s">
        <v>266</v>
      </c>
      <c r="AO18" s="17" t="s">
        <v>393</v>
      </c>
      <c r="AP18" s="17" t="s">
        <v>393</v>
      </c>
      <c r="AQ18" s="17" t="s">
        <v>393</v>
      </c>
      <c r="AR18" s="1">
        <v>0.60000000000000009</v>
      </c>
      <c r="AS18" s="1" t="s">
        <v>158</v>
      </c>
      <c r="AT18" s="1" t="s">
        <v>577</v>
      </c>
      <c r="AU18" s="1" t="s">
        <v>83</v>
      </c>
    </row>
    <row r="19" spans="1:47" s="1" customFormat="1" ht="99.95" customHeight="1">
      <c r="A19" s="1" t="s">
        <v>43</v>
      </c>
      <c r="B19" s="1" t="s">
        <v>44</v>
      </c>
      <c r="C19" s="1" t="s">
        <v>575</v>
      </c>
      <c r="D19" s="1" t="s">
        <v>200</v>
      </c>
      <c r="E19" s="1" t="s">
        <v>50</v>
      </c>
      <c r="F19" s="1" t="s">
        <v>229</v>
      </c>
      <c r="G19" s="1" t="s">
        <v>31</v>
      </c>
      <c r="H19" s="1" t="s">
        <v>55</v>
      </c>
      <c r="I19" s="1" t="s">
        <v>34</v>
      </c>
      <c r="J19" s="25" t="s">
        <v>33</v>
      </c>
      <c r="K19" s="1" t="s">
        <v>572</v>
      </c>
      <c r="L19" s="26" t="s">
        <v>266</v>
      </c>
      <c r="M19" s="26" t="s">
        <v>266</v>
      </c>
      <c r="N19" s="26"/>
      <c r="O19" s="26"/>
      <c r="P19" s="26"/>
      <c r="Q19" s="26"/>
      <c r="R19" s="27"/>
      <c r="S19" s="27"/>
      <c r="T19" s="27"/>
      <c r="U19" s="27"/>
      <c r="AE19" s="26" t="s">
        <v>266</v>
      </c>
      <c r="AF19" s="26" t="s">
        <v>266</v>
      </c>
      <c r="AG19" s="27" t="s">
        <v>266</v>
      </c>
      <c r="AH19" s="27" t="s">
        <v>266</v>
      </c>
      <c r="AI19" s="10"/>
      <c r="AJ19" s="10"/>
      <c r="AL19" s="8">
        <v>0.88</v>
      </c>
      <c r="AM19" s="8">
        <v>0.5</v>
      </c>
      <c r="AN19" s="8">
        <v>1.55</v>
      </c>
      <c r="AO19" s="17" t="s">
        <v>393</v>
      </c>
      <c r="AP19" s="17" t="s">
        <v>393</v>
      </c>
      <c r="AQ19" s="17" t="s">
        <v>393</v>
      </c>
      <c r="AR19" s="1">
        <v>0.66</v>
      </c>
      <c r="AS19" s="1" t="s">
        <v>158</v>
      </c>
      <c r="AT19" s="1" t="s">
        <v>580</v>
      </c>
      <c r="AU19" s="1" t="s">
        <v>83</v>
      </c>
    </row>
    <row r="20" spans="1:47" s="1" customFormat="1" ht="99.95" customHeight="1">
      <c r="A20" s="1" t="s">
        <v>43</v>
      </c>
      <c r="B20" s="1" t="s">
        <v>44</v>
      </c>
      <c r="C20" s="1" t="s">
        <v>575</v>
      </c>
      <c r="D20" s="1" t="s">
        <v>200</v>
      </c>
      <c r="E20" s="1" t="s">
        <v>578</v>
      </c>
      <c r="F20" s="1" t="s">
        <v>229</v>
      </c>
      <c r="G20" s="1" t="s">
        <v>45</v>
      </c>
      <c r="H20" s="1" t="s">
        <v>55</v>
      </c>
      <c r="I20" s="1" t="s">
        <v>33</v>
      </c>
      <c r="J20" s="25" t="s">
        <v>33</v>
      </c>
      <c r="K20" s="1" t="s">
        <v>571</v>
      </c>
      <c r="L20" s="26" t="s">
        <v>47</v>
      </c>
      <c r="M20" s="26" t="s">
        <v>47</v>
      </c>
      <c r="N20" s="26" t="s">
        <v>47</v>
      </c>
      <c r="O20" s="26" t="s">
        <v>47</v>
      </c>
      <c r="P20" s="26" t="s">
        <v>47</v>
      </c>
      <c r="Q20" s="26" t="s">
        <v>47</v>
      </c>
      <c r="R20" s="27" t="s">
        <v>47</v>
      </c>
      <c r="S20" s="27" t="s">
        <v>47</v>
      </c>
      <c r="T20" s="27" t="s">
        <v>47</v>
      </c>
      <c r="U20" s="27" t="s">
        <v>47</v>
      </c>
      <c r="AE20" s="26"/>
      <c r="AF20" s="26"/>
      <c r="AG20" s="27"/>
      <c r="AH20" s="27"/>
      <c r="AI20" s="10"/>
      <c r="AJ20" s="10"/>
      <c r="AK20" s="1" t="s">
        <v>154</v>
      </c>
      <c r="AL20" s="8" t="s">
        <v>266</v>
      </c>
      <c r="AM20" s="8" t="s">
        <v>266</v>
      </c>
      <c r="AN20" s="8" t="s">
        <v>266</v>
      </c>
      <c r="AO20" s="17" t="s">
        <v>393</v>
      </c>
      <c r="AP20" s="17" t="s">
        <v>393</v>
      </c>
      <c r="AQ20" s="17" t="s">
        <v>393</v>
      </c>
      <c r="AR20" s="1">
        <v>0.27</v>
      </c>
      <c r="AS20" s="1" t="s">
        <v>158</v>
      </c>
      <c r="AT20" s="1" t="s">
        <v>577</v>
      </c>
      <c r="AU20" s="1" t="s">
        <v>83</v>
      </c>
    </row>
    <row r="21" spans="1:47" s="1" customFormat="1" ht="99.95" customHeight="1">
      <c r="A21" s="1" t="s">
        <v>43</v>
      </c>
      <c r="B21" s="1" t="s">
        <v>44</v>
      </c>
      <c r="C21" s="1" t="s">
        <v>575</v>
      </c>
      <c r="D21" s="1" t="s">
        <v>200</v>
      </c>
      <c r="E21" s="1" t="s">
        <v>579</v>
      </c>
      <c r="F21" s="1" t="s">
        <v>429</v>
      </c>
      <c r="G21" s="1" t="s">
        <v>31</v>
      </c>
      <c r="H21" s="1" t="s">
        <v>55</v>
      </c>
      <c r="I21" s="1" t="s">
        <v>34</v>
      </c>
      <c r="J21" s="25" t="s">
        <v>34</v>
      </c>
      <c r="K21" s="1" t="s">
        <v>572</v>
      </c>
      <c r="L21" s="26" t="s">
        <v>266</v>
      </c>
      <c r="M21" s="26" t="s">
        <v>266</v>
      </c>
      <c r="N21" s="26"/>
      <c r="O21" s="26"/>
      <c r="P21" s="26"/>
      <c r="Q21" s="26"/>
      <c r="R21" s="27"/>
      <c r="S21" s="27"/>
      <c r="T21" s="27"/>
      <c r="U21" s="27"/>
      <c r="AE21" s="26" t="s">
        <v>266</v>
      </c>
      <c r="AF21" s="26" t="s">
        <v>266</v>
      </c>
      <c r="AG21" s="27" t="s">
        <v>266</v>
      </c>
      <c r="AH21" s="27" t="s">
        <v>266</v>
      </c>
      <c r="AI21" s="10"/>
      <c r="AJ21" s="10"/>
      <c r="AL21" s="8">
        <v>1.1200000000000001</v>
      </c>
      <c r="AM21" s="8">
        <v>0.74</v>
      </c>
      <c r="AN21" s="8">
        <v>1.66</v>
      </c>
      <c r="AO21" s="17" t="s">
        <v>393</v>
      </c>
      <c r="AP21" s="17" t="s">
        <v>393</v>
      </c>
      <c r="AQ21" s="17" t="s">
        <v>393</v>
      </c>
      <c r="AR21" s="1">
        <v>0.60000000000000009</v>
      </c>
      <c r="AS21" s="1" t="s">
        <v>158</v>
      </c>
      <c r="AT21" s="1" t="s">
        <v>580</v>
      </c>
      <c r="AU21" s="1" t="s">
        <v>83</v>
      </c>
    </row>
    <row r="22" spans="1:47" s="1" customFormat="1" ht="99.95" customHeight="1">
      <c r="A22" s="1" t="s">
        <v>43</v>
      </c>
      <c r="B22" s="1" t="s">
        <v>44</v>
      </c>
      <c r="C22" s="1" t="s">
        <v>575</v>
      </c>
      <c r="D22" s="1" t="s">
        <v>200</v>
      </c>
      <c r="E22" s="1" t="s">
        <v>199</v>
      </c>
      <c r="F22" s="1" t="s">
        <v>249</v>
      </c>
      <c r="G22" s="1" t="s">
        <v>45</v>
      </c>
      <c r="H22" s="1" t="s">
        <v>151</v>
      </c>
      <c r="I22" s="1" t="s">
        <v>34</v>
      </c>
      <c r="J22" s="25" t="s">
        <v>33</v>
      </c>
      <c r="K22" s="1" t="s">
        <v>571</v>
      </c>
      <c r="L22" s="26" t="s">
        <v>47</v>
      </c>
      <c r="M22" s="26" t="s">
        <v>47</v>
      </c>
      <c r="N22" s="26" t="s">
        <v>47</v>
      </c>
      <c r="O22" s="26" t="s">
        <v>47</v>
      </c>
      <c r="P22" s="26" t="s">
        <v>47</v>
      </c>
      <c r="Q22" s="26" t="s">
        <v>47</v>
      </c>
      <c r="R22" s="27" t="s">
        <v>47</v>
      </c>
      <c r="S22" s="27" t="s">
        <v>47</v>
      </c>
      <c r="T22" s="27" t="s">
        <v>47</v>
      </c>
      <c r="U22" s="27" t="s">
        <v>47</v>
      </c>
      <c r="AE22" s="26"/>
      <c r="AF22" s="26"/>
      <c r="AG22" s="27"/>
      <c r="AH22" s="27"/>
      <c r="AI22" s="10"/>
      <c r="AJ22" s="10"/>
      <c r="AL22" s="8">
        <v>0.18</v>
      </c>
      <c r="AM22" s="8" t="s">
        <v>266</v>
      </c>
      <c r="AN22" s="8" t="s">
        <v>581</v>
      </c>
      <c r="AO22" s="17" t="s">
        <v>393</v>
      </c>
      <c r="AP22" s="17" t="s">
        <v>393</v>
      </c>
      <c r="AQ22" s="17" t="s">
        <v>393</v>
      </c>
      <c r="AR22" s="1">
        <v>0.25</v>
      </c>
      <c r="AS22" s="1" t="s">
        <v>158</v>
      </c>
      <c r="AT22" s="1" t="s">
        <v>577</v>
      </c>
      <c r="AU22" s="1" t="s">
        <v>83</v>
      </c>
    </row>
    <row r="23" spans="1:47" s="1" customFormat="1" ht="99.95" customHeight="1">
      <c r="A23" s="1" t="s">
        <v>43</v>
      </c>
      <c r="B23" s="1" t="s">
        <v>44</v>
      </c>
      <c r="C23" s="1" t="s">
        <v>575</v>
      </c>
      <c r="D23" s="1" t="s">
        <v>200</v>
      </c>
      <c r="E23" s="1" t="s">
        <v>196</v>
      </c>
      <c r="F23" s="1" t="s">
        <v>249</v>
      </c>
      <c r="G23" s="1" t="s">
        <v>45</v>
      </c>
      <c r="H23" s="1" t="s">
        <v>151</v>
      </c>
      <c r="I23" s="1" t="s">
        <v>33</v>
      </c>
      <c r="J23" s="25" t="s">
        <v>33</v>
      </c>
      <c r="K23" s="1" t="s">
        <v>571</v>
      </c>
      <c r="L23" s="26" t="s">
        <v>47</v>
      </c>
      <c r="M23" s="26" t="s">
        <v>47</v>
      </c>
      <c r="N23" s="26" t="s">
        <v>47</v>
      </c>
      <c r="O23" s="26" t="s">
        <v>47</v>
      </c>
      <c r="P23" s="26" t="s">
        <v>47</v>
      </c>
      <c r="Q23" s="26" t="s">
        <v>47</v>
      </c>
      <c r="R23" s="27" t="s">
        <v>47</v>
      </c>
      <c r="S23" s="27" t="s">
        <v>47</v>
      </c>
      <c r="T23" s="27" t="s">
        <v>47</v>
      </c>
      <c r="U23" s="27" t="s">
        <v>47</v>
      </c>
      <c r="AE23" s="26"/>
      <c r="AF23" s="26"/>
      <c r="AG23" s="27"/>
      <c r="AH23" s="27"/>
      <c r="AI23" s="10"/>
      <c r="AJ23" s="10"/>
      <c r="AK23" s="1" t="s">
        <v>198</v>
      </c>
      <c r="AL23" s="8" t="s">
        <v>266</v>
      </c>
      <c r="AM23" s="8" t="s">
        <v>266</v>
      </c>
      <c r="AN23" s="8" t="s">
        <v>266</v>
      </c>
      <c r="AO23" s="17" t="s">
        <v>393</v>
      </c>
      <c r="AP23" s="17" t="s">
        <v>393</v>
      </c>
      <c r="AQ23" s="17" t="s">
        <v>393</v>
      </c>
      <c r="AR23" s="1">
        <v>0.1</v>
      </c>
      <c r="AS23" s="1" t="s">
        <v>158</v>
      </c>
      <c r="AT23" s="1" t="s">
        <v>577</v>
      </c>
      <c r="AU23" s="1" t="s">
        <v>83</v>
      </c>
    </row>
    <row r="24" spans="1:47" s="1" customFormat="1" ht="99.95" customHeight="1">
      <c r="A24" s="1" t="s">
        <v>43</v>
      </c>
      <c r="B24" s="1" t="s">
        <v>44</v>
      </c>
      <c r="C24" s="1" t="s">
        <v>575</v>
      </c>
      <c r="D24" s="1" t="s">
        <v>200</v>
      </c>
      <c r="E24" s="1" t="s">
        <v>570</v>
      </c>
      <c r="F24" s="1" t="s">
        <v>229</v>
      </c>
      <c r="G24" s="1" t="s">
        <v>45</v>
      </c>
      <c r="H24" s="1" t="s">
        <v>151</v>
      </c>
      <c r="I24" s="1" t="s">
        <v>33</v>
      </c>
      <c r="J24" s="25" t="s">
        <v>33</v>
      </c>
      <c r="K24" s="1" t="s">
        <v>571</v>
      </c>
      <c r="L24" s="26" t="s">
        <v>47</v>
      </c>
      <c r="M24" s="26" t="s">
        <v>47</v>
      </c>
      <c r="N24" s="26" t="s">
        <v>47</v>
      </c>
      <c r="O24" s="26" t="s">
        <v>47</v>
      </c>
      <c r="P24" s="26" t="s">
        <v>47</v>
      </c>
      <c r="Q24" s="26" t="s">
        <v>47</v>
      </c>
      <c r="R24" s="27" t="s">
        <v>47</v>
      </c>
      <c r="S24" s="27" t="s">
        <v>47</v>
      </c>
      <c r="T24" s="27" t="s">
        <v>47</v>
      </c>
      <c r="U24" s="27" t="s">
        <v>47</v>
      </c>
      <c r="AE24" s="26"/>
      <c r="AF24" s="26"/>
      <c r="AG24" s="27"/>
      <c r="AH24" s="27"/>
      <c r="AI24" s="10"/>
      <c r="AJ24" s="10"/>
      <c r="AK24" s="1" t="s">
        <v>152</v>
      </c>
      <c r="AL24" s="8" t="s">
        <v>266</v>
      </c>
      <c r="AM24" s="8" t="s">
        <v>266</v>
      </c>
      <c r="AN24" s="8" t="s">
        <v>266</v>
      </c>
      <c r="AO24" s="17" t="s">
        <v>393</v>
      </c>
      <c r="AP24" s="17" t="s">
        <v>393</v>
      </c>
      <c r="AQ24" s="17" t="s">
        <v>393</v>
      </c>
      <c r="AR24" s="1">
        <v>0.33</v>
      </c>
      <c r="AS24" s="1" t="s">
        <v>158</v>
      </c>
      <c r="AT24" s="1" t="s">
        <v>577</v>
      </c>
      <c r="AU24" s="1" t="s">
        <v>83</v>
      </c>
    </row>
    <row r="25" spans="1:47" s="1" customFormat="1" ht="99.95" customHeight="1">
      <c r="A25" s="1" t="s">
        <v>43</v>
      </c>
      <c r="B25" s="1" t="s">
        <v>44</v>
      </c>
      <c r="C25" s="1" t="s">
        <v>575</v>
      </c>
      <c r="D25" s="1" t="s">
        <v>200</v>
      </c>
      <c r="E25" s="1" t="s">
        <v>50</v>
      </c>
      <c r="F25" s="1" t="s">
        <v>229</v>
      </c>
      <c r="G25" s="1" t="s">
        <v>31</v>
      </c>
      <c r="H25" s="1" t="s">
        <v>151</v>
      </c>
      <c r="I25" s="1" t="s">
        <v>34</v>
      </c>
      <c r="J25" s="25" t="s">
        <v>33</v>
      </c>
      <c r="K25" s="1" t="s">
        <v>572</v>
      </c>
      <c r="L25" s="26" t="s">
        <v>561</v>
      </c>
      <c r="M25" s="26" t="s">
        <v>266</v>
      </c>
      <c r="N25" s="26"/>
      <c r="O25" s="26"/>
      <c r="P25" s="26"/>
      <c r="Q25" s="26"/>
      <c r="R25" s="27"/>
      <c r="S25" s="27"/>
      <c r="T25" s="27"/>
      <c r="U25" s="27"/>
      <c r="AE25" s="26"/>
      <c r="AF25" s="26"/>
      <c r="AG25" s="27"/>
      <c r="AH25" s="27"/>
      <c r="AI25" s="10"/>
      <c r="AJ25" s="10"/>
      <c r="AL25" s="8">
        <v>1</v>
      </c>
      <c r="AM25" s="8">
        <v>0.49</v>
      </c>
      <c r="AN25" s="8">
        <v>2.02</v>
      </c>
      <c r="AO25" s="17" t="s">
        <v>393</v>
      </c>
      <c r="AP25" s="17" t="s">
        <v>393</v>
      </c>
      <c r="AQ25" s="17" t="s">
        <v>393</v>
      </c>
      <c r="AR25" s="1">
        <v>0.99</v>
      </c>
      <c r="AS25" s="1" t="s">
        <v>158</v>
      </c>
      <c r="AT25" s="1" t="s">
        <v>580</v>
      </c>
      <c r="AU25" s="1" t="s">
        <v>83</v>
      </c>
    </row>
    <row r="26" spans="1:47" s="1" customFormat="1" ht="99.95" customHeight="1">
      <c r="A26" s="1" t="s">
        <v>43</v>
      </c>
      <c r="B26" s="1" t="s">
        <v>44</v>
      </c>
      <c r="C26" s="1" t="s">
        <v>575</v>
      </c>
      <c r="D26" s="1" t="s">
        <v>200</v>
      </c>
      <c r="E26" s="1" t="s">
        <v>578</v>
      </c>
      <c r="F26" s="1" t="s">
        <v>229</v>
      </c>
      <c r="G26" s="1" t="s">
        <v>45</v>
      </c>
      <c r="H26" s="1" t="s">
        <v>151</v>
      </c>
      <c r="I26" s="1" t="s">
        <v>33</v>
      </c>
      <c r="J26" s="25" t="s">
        <v>33</v>
      </c>
      <c r="K26" s="1" t="s">
        <v>571</v>
      </c>
      <c r="L26" s="26" t="s">
        <v>47</v>
      </c>
      <c r="M26" s="26" t="s">
        <v>47</v>
      </c>
      <c r="N26" s="26" t="s">
        <v>47</v>
      </c>
      <c r="O26" s="26" t="s">
        <v>47</v>
      </c>
      <c r="P26" s="26" t="s">
        <v>47</v>
      </c>
      <c r="Q26" s="26" t="s">
        <v>47</v>
      </c>
      <c r="R26" s="27" t="s">
        <v>47</v>
      </c>
      <c r="S26" s="27" t="s">
        <v>47</v>
      </c>
      <c r="T26" s="27" t="s">
        <v>47</v>
      </c>
      <c r="U26" s="27" t="s">
        <v>47</v>
      </c>
      <c r="AE26" s="26"/>
      <c r="AF26" s="26"/>
      <c r="AG26" s="27"/>
      <c r="AH26" s="27"/>
      <c r="AI26" s="10"/>
      <c r="AJ26" s="10"/>
      <c r="AK26" s="1" t="s">
        <v>155</v>
      </c>
      <c r="AL26" s="8" t="s">
        <v>266</v>
      </c>
      <c r="AM26" s="8" t="s">
        <v>266</v>
      </c>
      <c r="AN26" s="8" t="s">
        <v>266</v>
      </c>
      <c r="AO26" s="17" t="s">
        <v>393</v>
      </c>
      <c r="AP26" s="17" t="s">
        <v>393</v>
      </c>
      <c r="AQ26" s="17" t="s">
        <v>393</v>
      </c>
      <c r="AR26" s="1">
        <v>0.34</v>
      </c>
      <c r="AS26" s="1" t="s">
        <v>158</v>
      </c>
      <c r="AT26" s="1" t="s">
        <v>577</v>
      </c>
      <c r="AU26" s="1" t="s">
        <v>83</v>
      </c>
    </row>
    <row r="27" spans="1:47" s="1" customFormat="1" ht="99.95" customHeight="1">
      <c r="A27" s="1" t="s">
        <v>43</v>
      </c>
      <c r="B27" s="1" t="s">
        <v>44</v>
      </c>
      <c r="C27" s="1" t="s">
        <v>575</v>
      </c>
      <c r="D27" s="1" t="s">
        <v>200</v>
      </c>
      <c r="E27" s="1" t="s">
        <v>579</v>
      </c>
      <c r="F27" s="1" t="s">
        <v>429</v>
      </c>
      <c r="G27" s="1" t="s">
        <v>31</v>
      </c>
      <c r="H27" s="1" t="s">
        <v>151</v>
      </c>
      <c r="I27" s="1" t="s">
        <v>34</v>
      </c>
      <c r="J27" s="25" t="s">
        <v>33</v>
      </c>
      <c r="K27" s="1" t="s">
        <v>572</v>
      </c>
      <c r="L27" s="26" t="s">
        <v>266</v>
      </c>
      <c r="M27" s="26" t="s">
        <v>266</v>
      </c>
      <c r="N27" s="26"/>
      <c r="O27" s="26"/>
      <c r="P27" s="26"/>
      <c r="Q27" s="26"/>
      <c r="R27" s="27"/>
      <c r="S27" s="27"/>
      <c r="T27" s="27"/>
      <c r="U27" s="27"/>
      <c r="AE27" s="26" t="s">
        <v>266</v>
      </c>
      <c r="AF27" s="26" t="s">
        <v>266</v>
      </c>
      <c r="AG27" s="27" t="s">
        <v>266</v>
      </c>
      <c r="AH27" s="27" t="s">
        <v>266</v>
      </c>
      <c r="AI27" s="10"/>
      <c r="AJ27" s="10"/>
      <c r="AL27" s="8">
        <v>0.77</v>
      </c>
      <c r="AM27" s="8">
        <v>0.49</v>
      </c>
      <c r="AN27" s="8">
        <v>1.23</v>
      </c>
      <c r="AO27" s="17" t="s">
        <v>393</v>
      </c>
      <c r="AP27" s="17" t="s">
        <v>393</v>
      </c>
      <c r="AQ27" s="17" t="s">
        <v>393</v>
      </c>
      <c r="AR27" s="1">
        <v>0.28000000000000008</v>
      </c>
      <c r="AS27" s="1" t="s">
        <v>158</v>
      </c>
      <c r="AT27" s="1" t="s">
        <v>580</v>
      </c>
      <c r="AU27" s="1" t="s">
        <v>83</v>
      </c>
    </row>
    <row r="28" spans="1:47" s="1" customFormat="1" ht="99.95" customHeight="1">
      <c r="A28" s="1" t="s">
        <v>43</v>
      </c>
      <c r="B28" s="1" t="s">
        <v>44</v>
      </c>
      <c r="C28" s="1" t="s">
        <v>575</v>
      </c>
      <c r="D28" s="1" t="s">
        <v>414</v>
      </c>
      <c r="E28" s="1" t="s">
        <v>102</v>
      </c>
      <c r="F28" s="1" t="s">
        <v>439</v>
      </c>
      <c r="G28" s="1" t="s">
        <v>31</v>
      </c>
      <c r="H28" s="1" t="s">
        <v>151</v>
      </c>
      <c r="I28" s="1" t="s">
        <v>34</v>
      </c>
      <c r="J28" s="25" t="s">
        <v>33</v>
      </c>
      <c r="K28" s="1" t="s">
        <v>572</v>
      </c>
      <c r="L28" s="26" t="s">
        <v>266</v>
      </c>
      <c r="M28" s="26" t="s">
        <v>266</v>
      </c>
      <c r="N28" s="26"/>
      <c r="O28" s="26"/>
      <c r="P28" s="26"/>
      <c r="Q28" s="26"/>
      <c r="R28" s="27"/>
      <c r="S28" s="27"/>
      <c r="T28" s="27"/>
      <c r="U28" s="27"/>
      <c r="AE28" s="26" t="s">
        <v>266</v>
      </c>
      <c r="AF28" s="26" t="s">
        <v>266</v>
      </c>
      <c r="AG28" s="27" t="s">
        <v>266</v>
      </c>
      <c r="AH28" s="27" t="s">
        <v>266</v>
      </c>
      <c r="AI28" s="10"/>
      <c r="AJ28" s="10"/>
      <c r="AL28" s="8">
        <v>1.23</v>
      </c>
      <c r="AM28" s="8">
        <v>0.51</v>
      </c>
      <c r="AN28" s="8">
        <v>2.97</v>
      </c>
      <c r="AO28" s="17" t="s">
        <v>393</v>
      </c>
      <c r="AP28" s="17" t="s">
        <v>393</v>
      </c>
      <c r="AQ28" s="17" t="s">
        <v>393</v>
      </c>
      <c r="AR28" s="1">
        <v>0.65</v>
      </c>
      <c r="AS28" s="1" t="s">
        <v>158</v>
      </c>
      <c r="AT28" s="1" t="s">
        <v>580</v>
      </c>
      <c r="AU28" s="1" t="s">
        <v>83</v>
      </c>
    </row>
    <row r="29" spans="1:47" s="1" customFormat="1" ht="99.95" customHeight="1">
      <c r="A29" s="1" t="s">
        <v>51</v>
      </c>
      <c r="B29" s="1" t="s">
        <v>52</v>
      </c>
      <c r="C29" s="1" t="s">
        <v>53</v>
      </c>
      <c r="D29" s="1" t="s">
        <v>200</v>
      </c>
      <c r="E29" s="1" t="s">
        <v>582</v>
      </c>
      <c r="F29" s="1" t="s">
        <v>249</v>
      </c>
      <c r="G29" s="1" t="s">
        <v>45</v>
      </c>
      <c r="H29" s="1" t="s">
        <v>46</v>
      </c>
      <c r="I29" s="1" t="s">
        <v>33</v>
      </c>
      <c r="J29" s="25" t="s">
        <v>33</v>
      </c>
      <c r="K29" s="1" t="s">
        <v>585</v>
      </c>
      <c r="L29" s="26" t="s">
        <v>47</v>
      </c>
      <c r="M29" s="26" t="s">
        <v>47</v>
      </c>
      <c r="N29" s="26" t="s">
        <v>47</v>
      </c>
      <c r="O29" s="26" t="s">
        <v>47</v>
      </c>
      <c r="P29" s="26" t="s">
        <v>47</v>
      </c>
      <c r="Q29" s="26" t="s">
        <v>47</v>
      </c>
      <c r="R29" s="27">
        <v>1.3</v>
      </c>
      <c r="S29" s="27" t="s">
        <v>47</v>
      </c>
      <c r="T29" s="27">
        <v>1.7</v>
      </c>
      <c r="U29" s="27" t="s">
        <v>47</v>
      </c>
      <c r="AE29" s="26"/>
      <c r="AF29" s="26"/>
      <c r="AG29" s="27"/>
      <c r="AH29" s="27"/>
      <c r="AI29" s="10"/>
      <c r="AJ29" s="10"/>
      <c r="AL29" s="8" t="s">
        <v>266</v>
      </c>
      <c r="AM29" s="8" t="s">
        <v>266</v>
      </c>
      <c r="AN29" s="8" t="s">
        <v>266</v>
      </c>
      <c r="AO29" s="17" t="s">
        <v>49</v>
      </c>
      <c r="AP29" s="17" t="s">
        <v>49</v>
      </c>
      <c r="AQ29" s="17" t="s">
        <v>49</v>
      </c>
      <c r="AR29" s="1" t="s">
        <v>47</v>
      </c>
      <c r="AS29" s="1" t="s">
        <v>158</v>
      </c>
      <c r="AT29" s="1" t="s">
        <v>586</v>
      </c>
      <c r="AU29" s="1" t="s">
        <v>541</v>
      </c>
    </row>
    <row r="30" spans="1:47" s="1" customFormat="1" ht="99.95" customHeight="1">
      <c r="A30" s="1" t="s">
        <v>51</v>
      </c>
      <c r="B30" s="1" t="s">
        <v>52</v>
      </c>
      <c r="C30" s="1" t="s">
        <v>53</v>
      </c>
      <c r="D30" s="1" t="s">
        <v>200</v>
      </c>
      <c r="E30" s="1" t="s">
        <v>582</v>
      </c>
      <c r="F30" s="1" t="s">
        <v>249</v>
      </c>
      <c r="G30" s="1" t="s">
        <v>45</v>
      </c>
      <c r="H30" s="1" t="s">
        <v>55</v>
      </c>
      <c r="I30" s="1" t="s">
        <v>33</v>
      </c>
      <c r="J30" s="25" t="s">
        <v>33</v>
      </c>
      <c r="K30" s="1" t="s">
        <v>585</v>
      </c>
      <c r="L30" s="26" t="s">
        <v>47</v>
      </c>
      <c r="M30" s="26" t="s">
        <v>47</v>
      </c>
      <c r="N30" s="26" t="s">
        <v>47</v>
      </c>
      <c r="O30" s="26" t="s">
        <v>47</v>
      </c>
      <c r="P30" s="26" t="s">
        <v>47</v>
      </c>
      <c r="Q30" s="26" t="s">
        <v>47</v>
      </c>
      <c r="R30" s="27">
        <v>1.6</v>
      </c>
      <c r="S30" s="27" t="s">
        <v>47</v>
      </c>
      <c r="T30" s="27">
        <v>1.7</v>
      </c>
      <c r="U30" s="27" t="s">
        <v>47</v>
      </c>
      <c r="AE30" s="26"/>
      <c r="AF30" s="26"/>
      <c r="AG30" s="27"/>
      <c r="AH30" s="27"/>
      <c r="AI30" s="10"/>
      <c r="AJ30" s="10"/>
      <c r="AL30" s="8" t="s">
        <v>266</v>
      </c>
      <c r="AM30" s="8" t="s">
        <v>266</v>
      </c>
      <c r="AN30" s="8" t="s">
        <v>266</v>
      </c>
      <c r="AO30" s="17" t="s">
        <v>49</v>
      </c>
      <c r="AP30" s="17" t="s">
        <v>49</v>
      </c>
      <c r="AQ30" s="17" t="s">
        <v>49</v>
      </c>
      <c r="AR30" s="1" t="s">
        <v>47</v>
      </c>
      <c r="AS30" s="1" t="s">
        <v>158</v>
      </c>
      <c r="AT30" s="1" t="s">
        <v>586</v>
      </c>
      <c r="AU30" s="1" t="s">
        <v>541</v>
      </c>
    </row>
    <row r="31" spans="1:47" s="1" customFormat="1" ht="99.95" customHeight="1">
      <c r="A31" s="1" t="s">
        <v>56</v>
      </c>
      <c r="B31" s="1" t="s">
        <v>57</v>
      </c>
      <c r="C31" s="1" t="s">
        <v>323</v>
      </c>
      <c r="D31" s="1" t="s">
        <v>200</v>
      </c>
      <c r="E31" s="1" t="s">
        <v>602</v>
      </c>
      <c r="F31" s="1" t="s">
        <v>249</v>
      </c>
      <c r="G31" s="1" t="s">
        <v>45</v>
      </c>
      <c r="H31" s="1" t="s">
        <v>588</v>
      </c>
      <c r="I31" s="1" t="s">
        <v>33</v>
      </c>
      <c r="J31" s="25" t="s">
        <v>33</v>
      </c>
      <c r="K31" s="1" t="s">
        <v>595</v>
      </c>
      <c r="L31" s="26" t="s">
        <v>47</v>
      </c>
      <c r="M31" s="26" t="s">
        <v>47</v>
      </c>
      <c r="N31" s="26" t="s">
        <v>47</v>
      </c>
      <c r="O31" s="26" t="s">
        <v>47</v>
      </c>
      <c r="P31" s="26" t="s">
        <v>47</v>
      </c>
      <c r="Q31" s="26" t="s">
        <v>47</v>
      </c>
      <c r="R31" s="27" t="s">
        <v>47</v>
      </c>
      <c r="S31" s="27" t="s">
        <v>47</v>
      </c>
      <c r="T31" s="27" t="s">
        <v>47</v>
      </c>
      <c r="U31" s="27" t="s">
        <v>47</v>
      </c>
      <c r="AC31" s="1" t="s">
        <v>605</v>
      </c>
      <c r="AE31" s="26"/>
      <c r="AF31" s="26"/>
      <c r="AG31" s="27"/>
      <c r="AH31" s="27"/>
      <c r="AI31" s="10"/>
      <c r="AJ31" s="10"/>
      <c r="AL31" s="8" t="s">
        <v>266</v>
      </c>
      <c r="AM31" s="8" t="s">
        <v>266</v>
      </c>
      <c r="AN31" s="8" t="s">
        <v>266</v>
      </c>
      <c r="AO31" s="17" t="s">
        <v>49</v>
      </c>
      <c r="AP31" s="17" t="s">
        <v>49</v>
      </c>
      <c r="AQ31" s="17" t="s">
        <v>49</v>
      </c>
      <c r="AS31" s="1" t="s">
        <v>158</v>
      </c>
      <c r="AT31" s="1" t="s">
        <v>610</v>
      </c>
      <c r="AU31" s="1" t="s">
        <v>541</v>
      </c>
    </row>
    <row r="32" spans="1:47" s="1" customFormat="1" ht="99.95" customHeight="1">
      <c r="A32" s="1" t="s">
        <v>56</v>
      </c>
      <c r="B32" s="1" t="s">
        <v>57</v>
      </c>
      <c r="C32" s="1" t="s">
        <v>323</v>
      </c>
      <c r="D32" s="1" t="s">
        <v>200</v>
      </c>
      <c r="E32" s="1" t="s">
        <v>603</v>
      </c>
      <c r="F32" s="1" t="s">
        <v>429</v>
      </c>
      <c r="G32" s="1" t="s">
        <v>45</v>
      </c>
      <c r="H32" s="1" t="s">
        <v>588</v>
      </c>
      <c r="I32" s="1" t="s">
        <v>33</v>
      </c>
      <c r="J32" s="25" t="s">
        <v>33</v>
      </c>
      <c r="K32" s="1" t="s">
        <v>595</v>
      </c>
      <c r="L32" s="26" t="s">
        <v>47</v>
      </c>
      <c r="M32" s="26" t="s">
        <v>47</v>
      </c>
      <c r="N32" s="26" t="s">
        <v>47</v>
      </c>
      <c r="O32" s="26" t="s">
        <v>47</v>
      </c>
      <c r="P32" s="26" t="s">
        <v>47</v>
      </c>
      <c r="Q32" s="26" t="s">
        <v>47</v>
      </c>
      <c r="R32" s="27" t="s">
        <v>47</v>
      </c>
      <c r="S32" s="27" t="s">
        <v>47</v>
      </c>
      <c r="T32" s="27" t="s">
        <v>47</v>
      </c>
      <c r="U32" s="27" t="s">
        <v>47</v>
      </c>
      <c r="AC32" s="1" t="s">
        <v>606</v>
      </c>
      <c r="AE32" s="26"/>
      <c r="AF32" s="26"/>
      <c r="AG32" s="27"/>
      <c r="AH32" s="27"/>
      <c r="AI32" s="10"/>
      <c r="AJ32" s="10"/>
      <c r="AL32" s="8" t="s">
        <v>266</v>
      </c>
      <c r="AM32" s="8" t="s">
        <v>266</v>
      </c>
      <c r="AN32" s="8" t="s">
        <v>266</v>
      </c>
      <c r="AO32" s="17" t="s">
        <v>49</v>
      </c>
      <c r="AP32" s="17" t="s">
        <v>49</v>
      </c>
      <c r="AQ32" s="17" t="s">
        <v>49</v>
      </c>
      <c r="AS32" s="1" t="s">
        <v>158</v>
      </c>
      <c r="AT32" s="1" t="s">
        <v>608</v>
      </c>
      <c r="AU32" s="1" t="s">
        <v>541</v>
      </c>
    </row>
    <row r="33" spans="1:47" s="1" customFormat="1" ht="99.95" customHeight="1">
      <c r="A33" s="1" t="s">
        <v>56</v>
      </c>
      <c r="B33" s="1" t="s">
        <v>57</v>
      </c>
      <c r="C33" s="1" t="s">
        <v>323</v>
      </c>
      <c r="D33" s="1" t="s">
        <v>200</v>
      </c>
      <c r="E33" s="1" t="s">
        <v>604</v>
      </c>
      <c r="F33" s="1" t="s">
        <v>229</v>
      </c>
      <c r="G33" s="1" t="s">
        <v>45</v>
      </c>
      <c r="H33" s="1" t="s">
        <v>588</v>
      </c>
      <c r="I33" s="1" t="s">
        <v>33</v>
      </c>
      <c r="J33" s="25" t="s">
        <v>33</v>
      </c>
      <c r="K33" s="1" t="s">
        <v>595</v>
      </c>
      <c r="L33" s="26" t="s">
        <v>47</v>
      </c>
      <c r="M33" s="26" t="s">
        <v>47</v>
      </c>
      <c r="N33" s="26" t="s">
        <v>47</v>
      </c>
      <c r="O33" s="26" t="s">
        <v>47</v>
      </c>
      <c r="P33" s="26" t="s">
        <v>47</v>
      </c>
      <c r="Q33" s="26" t="s">
        <v>47</v>
      </c>
      <c r="R33" s="27" t="s">
        <v>47</v>
      </c>
      <c r="S33" s="27" t="s">
        <v>47</v>
      </c>
      <c r="T33" s="27" t="s">
        <v>47</v>
      </c>
      <c r="U33" s="27" t="s">
        <v>47</v>
      </c>
      <c r="AC33" s="1" t="s">
        <v>607</v>
      </c>
      <c r="AE33" s="26"/>
      <c r="AF33" s="26"/>
      <c r="AG33" s="27"/>
      <c r="AH33" s="27"/>
      <c r="AI33" s="10"/>
      <c r="AJ33" s="10"/>
      <c r="AL33" s="8" t="s">
        <v>266</v>
      </c>
      <c r="AM33" s="8" t="s">
        <v>266</v>
      </c>
      <c r="AN33" s="8" t="s">
        <v>266</v>
      </c>
      <c r="AO33" s="17" t="s">
        <v>49</v>
      </c>
      <c r="AP33" s="17" t="s">
        <v>49</v>
      </c>
      <c r="AQ33" s="17" t="s">
        <v>49</v>
      </c>
      <c r="AS33" s="1" t="s">
        <v>158</v>
      </c>
      <c r="AT33" s="1" t="s">
        <v>609</v>
      </c>
      <c r="AU33" s="1" t="s">
        <v>541</v>
      </c>
    </row>
    <row r="34" spans="1:47" s="1" customFormat="1" ht="99.95" customHeight="1">
      <c r="A34" s="19" t="s">
        <v>58</v>
      </c>
      <c r="B34" s="19" t="s">
        <v>59</v>
      </c>
      <c r="C34" s="19" t="s">
        <v>632</v>
      </c>
      <c r="D34" s="19" t="s">
        <v>433</v>
      </c>
      <c r="E34" s="19" t="s">
        <v>636</v>
      </c>
      <c r="F34" s="1" t="s">
        <v>439</v>
      </c>
      <c r="G34" s="1" t="s">
        <v>31</v>
      </c>
      <c r="H34" s="1" t="s">
        <v>39</v>
      </c>
      <c r="I34" s="1" t="s">
        <v>33</v>
      </c>
      <c r="J34" s="25" t="s">
        <v>33</v>
      </c>
      <c r="K34" s="1" t="s">
        <v>615</v>
      </c>
      <c r="L34" s="26">
        <v>62</v>
      </c>
      <c r="M34" s="26">
        <v>53</v>
      </c>
      <c r="N34" s="26">
        <v>0.48</v>
      </c>
      <c r="O34" s="26" t="s">
        <v>47</v>
      </c>
      <c r="P34" s="26">
        <v>0.60000000000000009</v>
      </c>
      <c r="Q34" s="26" t="s">
        <v>47</v>
      </c>
      <c r="R34" s="27"/>
      <c r="S34" s="27"/>
      <c r="T34" s="27"/>
      <c r="U34" s="27"/>
      <c r="AE34" s="26" t="s">
        <v>47</v>
      </c>
      <c r="AF34" s="26" t="s">
        <v>47</v>
      </c>
      <c r="AG34" s="27" t="s">
        <v>47</v>
      </c>
      <c r="AH34" s="27" t="s">
        <v>47</v>
      </c>
      <c r="AI34" s="10"/>
      <c r="AJ34" s="10"/>
      <c r="AL34" s="8" t="s">
        <v>266</v>
      </c>
      <c r="AM34" s="8" t="s">
        <v>266</v>
      </c>
      <c r="AN34" s="8" t="s">
        <v>266</v>
      </c>
      <c r="AO34" s="17" t="s">
        <v>49</v>
      </c>
      <c r="AP34" s="17" t="s">
        <v>49</v>
      </c>
      <c r="AQ34" s="17" t="s">
        <v>49</v>
      </c>
      <c r="AS34" s="1" t="s">
        <v>158</v>
      </c>
      <c r="AT34" s="1" t="s">
        <v>457</v>
      </c>
      <c r="AU34" s="1" t="s">
        <v>398</v>
      </c>
    </row>
    <row r="35" spans="1:47" s="1" customFormat="1" ht="99.95" customHeight="1">
      <c r="A35" s="19" t="s">
        <v>58</v>
      </c>
      <c r="B35" s="19" t="s">
        <v>59</v>
      </c>
      <c r="C35" s="19" t="s">
        <v>632</v>
      </c>
      <c r="D35" s="19" t="s">
        <v>433</v>
      </c>
      <c r="E35" s="19" t="s">
        <v>637</v>
      </c>
      <c r="F35" s="1" t="s">
        <v>229</v>
      </c>
      <c r="G35" s="1" t="s">
        <v>45</v>
      </c>
      <c r="H35" s="1" t="s">
        <v>39</v>
      </c>
      <c r="I35" s="1" t="s">
        <v>33</v>
      </c>
      <c r="J35" s="25" t="s">
        <v>33</v>
      </c>
      <c r="K35" s="1" t="s">
        <v>615</v>
      </c>
      <c r="L35" s="26">
        <v>22</v>
      </c>
      <c r="M35" s="26">
        <v>21</v>
      </c>
      <c r="N35" s="26">
        <v>4.3499999999999996</v>
      </c>
      <c r="O35" s="26" t="s">
        <v>47</v>
      </c>
      <c r="P35" s="26">
        <v>3.5</v>
      </c>
      <c r="Q35" s="26" t="s">
        <v>47</v>
      </c>
      <c r="R35" s="27"/>
      <c r="S35" s="27"/>
      <c r="T35" s="27"/>
      <c r="U35" s="27"/>
      <c r="AE35" s="26"/>
      <c r="AF35" s="26"/>
      <c r="AG35" s="27"/>
      <c r="AH35" s="27"/>
      <c r="AI35" s="10"/>
      <c r="AJ35" s="10"/>
      <c r="AL35" s="8" t="s">
        <v>266</v>
      </c>
      <c r="AM35" s="8" t="s">
        <v>266</v>
      </c>
      <c r="AN35" s="8" t="s">
        <v>266</v>
      </c>
      <c r="AO35" s="17" t="s">
        <v>49</v>
      </c>
      <c r="AP35" s="17" t="s">
        <v>49</v>
      </c>
      <c r="AQ35" s="17" t="s">
        <v>49</v>
      </c>
      <c r="AS35" s="1" t="s">
        <v>158</v>
      </c>
      <c r="AT35" s="1" t="s">
        <v>457</v>
      </c>
      <c r="AU35" s="1" t="s">
        <v>398</v>
      </c>
    </row>
    <row r="36" spans="1:47" s="1" customFormat="1" ht="99.95" customHeight="1">
      <c r="A36" s="1" t="s">
        <v>58</v>
      </c>
      <c r="B36" s="1" t="s">
        <v>59</v>
      </c>
      <c r="C36" s="1" t="s">
        <v>632</v>
      </c>
      <c r="D36" s="1" t="s">
        <v>433</v>
      </c>
      <c r="E36" s="1" t="s">
        <v>634</v>
      </c>
      <c r="F36" s="1" t="s">
        <v>249</v>
      </c>
      <c r="G36" s="1" t="s">
        <v>45</v>
      </c>
      <c r="H36" s="1" t="s">
        <v>39</v>
      </c>
      <c r="I36" s="1" t="s">
        <v>33</v>
      </c>
      <c r="J36" s="25" t="s">
        <v>33</v>
      </c>
      <c r="K36" s="1" t="s">
        <v>615</v>
      </c>
      <c r="L36" s="26">
        <v>64</v>
      </c>
      <c r="M36" s="26">
        <v>46</v>
      </c>
      <c r="N36" s="26">
        <v>0.36</v>
      </c>
      <c r="O36" s="26" t="s">
        <v>47</v>
      </c>
      <c r="P36" s="26">
        <v>0.92</v>
      </c>
      <c r="Q36" s="26" t="s">
        <v>47</v>
      </c>
      <c r="R36" s="27"/>
      <c r="S36" s="27"/>
      <c r="T36" s="27"/>
      <c r="U36" s="27"/>
      <c r="AE36" s="26"/>
      <c r="AF36" s="26"/>
      <c r="AG36" s="27"/>
      <c r="AH36" s="27"/>
      <c r="AI36" s="10"/>
      <c r="AJ36" s="10"/>
      <c r="AL36" s="8" t="s">
        <v>266</v>
      </c>
      <c r="AM36" s="8" t="s">
        <v>266</v>
      </c>
      <c r="AN36" s="8" t="s">
        <v>266</v>
      </c>
      <c r="AO36" s="17" t="s">
        <v>49</v>
      </c>
      <c r="AP36" s="17" t="s">
        <v>49</v>
      </c>
      <c r="AQ36" s="17" t="s">
        <v>49</v>
      </c>
      <c r="AR36" s="1" t="s">
        <v>266</v>
      </c>
      <c r="AS36" s="1" t="s">
        <v>33</v>
      </c>
      <c r="AU36" s="1" t="s">
        <v>398</v>
      </c>
    </row>
    <row r="37" spans="1:47" s="1" customFormat="1" ht="99.95" customHeight="1">
      <c r="A37" s="1" t="s">
        <v>58</v>
      </c>
      <c r="B37" s="1" t="s">
        <v>59</v>
      </c>
      <c r="C37" s="1" t="s">
        <v>632</v>
      </c>
      <c r="D37" s="1" t="s">
        <v>433</v>
      </c>
      <c r="E37" s="1" t="s">
        <v>635</v>
      </c>
      <c r="F37" s="1" t="s">
        <v>249</v>
      </c>
      <c r="G37" s="1" t="s">
        <v>45</v>
      </c>
      <c r="H37" s="1" t="s">
        <v>39</v>
      </c>
      <c r="I37" s="1" t="s">
        <v>33</v>
      </c>
      <c r="J37" s="25" t="s">
        <v>33</v>
      </c>
      <c r="K37" s="1" t="s">
        <v>615</v>
      </c>
      <c r="L37" s="26">
        <v>65</v>
      </c>
      <c r="M37" s="26">
        <v>49</v>
      </c>
      <c r="N37" s="26">
        <v>0.13</v>
      </c>
      <c r="O37" s="26" t="s">
        <v>47</v>
      </c>
      <c r="P37" s="26">
        <v>0.61</v>
      </c>
      <c r="Q37" s="26" t="s">
        <v>47</v>
      </c>
      <c r="R37" s="27"/>
      <c r="S37" s="27"/>
      <c r="T37" s="27"/>
      <c r="U37" s="27"/>
      <c r="AE37" s="26"/>
      <c r="AF37" s="26"/>
      <c r="AG37" s="27"/>
      <c r="AH37" s="27"/>
      <c r="AI37" s="10"/>
      <c r="AJ37" s="10"/>
      <c r="AL37" s="8" t="s">
        <v>266</v>
      </c>
      <c r="AM37" s="8" t="s">
        <v>266</v>
      </c>
      <c r="AN37" s="8" t="s">
        <v>266</v>
      </c>
      <c r="AO37" s="17" t="s">
        <v>49</v>
      </c>
      <c r="AP37" s="17" t="s">
        <v>49</v>
      </c>
      <c r="AQ37" s="17" t="s">
        <v>49</v>
      </c>
      <c r="AR37" s="1" t="s">
        <v>266</v>
      </c>
      <c r="AS37" s="1" t="s">
        <v>33</v>
      </c>
      <c r="AU37" s="1" t="s">
        <v>398</v>
      </c>
    </row>
    <row r="38" spans="1:47" s="1" customFormat="1" ht="99.95" customHeight="1">
      <c r="A38" s="1" t="s">
        <v>58</v>
      </c>
      <c r="B38" s="1" t="s">
        <v>61</v>
      </c>
      <c r="C38" s="1" t="s">
        <v>62</v>
      </c>
      <c r="D38" s="1" t="s">
        <v>200</v>
      </c>
      <c r="E38" s="1" t="s">
        <v>633</v>
      </c>
      <c r="F38" s="1" t="s">
        <v>439</v>
      </c>
      <c r="G38" s="1" t="s">
        <v>31</v>
      </c>
      <c r="H38" s="1" t="s">
        <v>39</v>
      </c>
      <c r="I38" s="1" t="s">
        <v>33</v>
      </c>
      <c r="J38" s="25" t="s">
        <v>34</v>
      </c>
      <c r="K38" s="1" t="s">
        <v>378</v>
      </c>
      <c r="L38" s="26">
        <v>263</v>
      </c>
      <c r="M38" s="26">
        <v>217</v>
      </c>
      <c r="N38" s="26">
        <v>0.26100000000000001</v>
      </c>
      <c r="O38" s="26"/>
      <c r="P38" s="26">
        <v>0.26500000000000001</v>
      </c>
      <c r="Q38" s="26"/>
      <c r="R38" s="27"/>
      <c r="S38" s="27"/>
      <c r="T38" s="27"/>
      <c r="U38" s="27"/>
      <c r="V38" s="1">
        <v>2.5999999999999995E-2</v>
      </c>
      <c r="W38" s="1">
        <v>2.7999999999999997E-2</v>
      </c>
      <c r="Z38" s="1" t="s">
        <v>266</v>
      </c>
      <c r="AE38" s="26"/>
      <c r="AF38" s="26"/>
      <c r="AG38" s="27"/>
      <c r="AH38" s="27"/>
      <c r="AI38" s="10"/>
      <c r="AJ38" s="10"/>
      <c r="AL38" s="8" t="s">
        <v>266</v>
      </c>
      <c r="AM38" s="8" t="s">
        <v>266</v>
      </c>
      <c r="AN38" s="8" t="s">
        <v>266</v>
      </c>
      <c r="AO38" s="17">
        <v>0.98270000000000002</v>
      </c>
      <c r="AP38" s="17">
        <v>0.70930000000000004</v>
      </c>
      <c r="AQ38" s="17">
        <v>1.3614999999999999</v>
      </c>
      <c r="AR38" s="1" t="s">
        <v>266</v>
      </c>
      <c r="AS38" s="1" t="s">
        <v>158</v>
      </c>
      <c r="AT38" s="1" t="s">
        <v>640</v>
      </c>
      <c r="AU38" s="1" t="s">
        <v>398</v>
      </c>
    </row>
    <row r="39" spans="1:47" s="1" customFormat="1" ht="99.95" customHeight="1">
      <c r="A39" s="1" t="s">
        <v>58</v>
      </c>
      <c r="B39" s="1" t="s">
        <v>61</v>
      </c>
      <c r="C39" s="1" t="s">
        <v>62</v>
      </c>
      <c r="D39" s="1" t="s">
        <v>200</v>
      </c>
      <c r="E39" s="1" t="s">
        <v>623</v>
      </c>
      <c r="F39" s="1" t="s">
        <v>429</v>
      </c>
      <c r="G39" s="1" t="s">
        <v>45</v>
      </c>
      <c r="H39" s="1" t="s">
        <v>39</v>
      </c>
      <c r="I39" s="1" t="s">
        <v>33</v>
      </c>
      <c r="J39" s="25" t="s">
        <v>34</v>
      </c>
      <c r="K39" s="1" t="s">
        <v>378</v>
      </c>
      <c r="L39" s="26">
        <v>263</v>
      </c>
      <c r="M39" s="26">
        <v>217</v>
      </c>
      <c r="N39" s="26">
        <v>0.38700000000000001</v>
      </c>
      <c r="O39" s="26"/>
      <c r="P39" s="26">
        <v>0.37</v>
      </c>
      <c r="Q39" s="26"/>
      <c r="R39" s="27"/>
      <c r="S39" s="27"/>
      <c r="T39" s="27"/>
      <c r="U39" s="27"/>
      <c r="V39" s="1">
        <v>7.0000000000000007E-2</v>
      </c>
      <c r="W39" s="1">
        <v>7.5999999999999998E-2</v>
      </c>
      <c r="Z39" s="1" t="s">
        <v>266</v>
      </c>
      <c r="AE39" s="26"/>
      <c r="AF39" s="26"/>
      <c r="AG39" s="27"/>
      <c r="AH39" s="27"/>
      <c r="AI39" s="10"/>
      <c r="AJ39" s="10"/>
      <c r="AL39" s="8" t="s">
        <v>266</v>
      </c>
      <c r="AM39" s="8" t="s">
        <v>266</v>
      </c>
      <c r="AN39" s="8" t="s">
        <v>266</v>
      </c>
      <c r="AO39" s="17">
        <v>1.5100000000000002E-2</v>
      </c>
      <c r="AP39" s="17">
        <v>-0.1646</v>
      </c>
      <c r="AQ39" s="17">
        <v>0.1948</v>
      </c>
      <c r="AR39" s="1" t="s">
        <v>266</v>
      </c>
      <c r="AS39" s="1" t="s">
        <v>158</v>
      </c>
      <c r="AT39" s="1" t="s">
        <v>639</v>
      </c>
      <c r="AU39" s="1" t="s">
        <v>398</v>
      </c>
    </row>
    <row r="40" spans="1:47" s="1" customFormat="1" ht="99.95" customHeight="1">
      <c r="A40" s="1" t="s">
        <v>58</v>
      </c>
      <c r="B40" s="1" t="s">
        <v>61</v>
      </c>
      <c r="C40" s="1" t="s">
        <v>62</v>
      </c>
      <c r="D40" s="1" t="s">
        <v>200</v>
      </c>
      <c r="E40" s="1" t="s">
        <v>612</v>
      </c>
      <c r="F40" s="1" t="s">
        <v>249</v>
      </c>
      <c r="G40" s="1" t="s">
        <v>45</v>
      </c>
      <c r="H40" s="1" t="s">
        <v>39</v>
      </c>
      <c r="I40" s="1" t="s">
        <v>33</v>
      </c>
      <c r="J40" s="25" t="s">
        <v>34</v>
      </c>
      <c r="K40" s="1" t="s">
        <v>378</v>
      </c>
      <c r="L40" s="26">
        <v>263</v>
      </c>
      <c r="M40" s="26">
        <v>217</v>
      </c>
      <c r="N40" s="26">
        <v>0.64200000000000002</v>
      </c>
      <c r="O40" s="26"/>
      <c r="P40" s="26">
        <v>0.84399999999999986</v>
      </c>
      <c r="Q40" s="26"/>
      <c r="R40" s="27"/>
      <c r="S40" s="27"/>
      <c r="T40" s="27"/>
      <c r="U40" s="27"/>
      <c r="V40" s="1">
        <v>0.26600000000000001</v>
      </c>
      <c r="W40" s="1">
        <v>0.28700000000000003</v>
      </c>
      <c r="Z40" s="1" t="s">
        <v>266</v>
      </c>
      <c r="AE40" s="26"/>
      <c r="AF40" s="26"/>
      <c r="AG40" s="27"/>
      <c r="AH40" s="27"/>
      <c r="AI40" s="10"/>
      <c r="AJ40" s="10"/>
      <c r="AL40" s="8" t="s">
        <v>266</v>
      </c>
      <c r="AM40" s="8" t="s">
        <v>266</v>
      </c>
      <c r="AN40" s="8" t="s">
        <v>266</v>
      </c>
      <c r="AO40" s="17">
        <v>4.7300000000000009E-2</v>
      </c>
      <c r="AP40" s="17">
        <v>-0.22710000000000002</v>
      </c>
      <c r="AQ40" s="17">
        <v>0.13240000000000002</v>
      </c>
      <c r="AR40" s="1" t="s">
        <v>266</v>
      </c>
      <c r="AS40" s="1" t="s">
        <v>158</v>
      </c>
      <c r="AT40" s="1" t="s">
        <v>639</v>
      </c>
      <c r="AU40" s="1" t="s">
        <v>398</v>
      </c>
    </row>
    <row r="41" spans="1:47" s="1" customFormat="1" ht="99.95" customHeight="1">
      <c r="A41" s="1" t="s">
        <v>58</v>
      </c>
      <c r="B41" s="1" t="s">
        <v>61</v>
      </c>
      <c r="C41" s="1" t="s">
        <v>62</v>
      </c>
      <c r="D41" s="1" t="s">
        <v>200</v>
      </c>
      <c r="E41" s="1" t="s">
        <v>64</v>
      </c>
      <c r="F41" s="1" t="s">
        <v>249</v>
      </c>
      <c r="G41" s="1" t="s">
        <v>31</v>
      </c>
      <c r="H41" s="1" t="s">
        <v>39</v>
      </c>
      <c r="I41" s="1" t="s">
        <v>33</v>
      </c>
      <c r="J41" s="25" t="s">
        <v>34</v>
      </c>
      <c r="K41" s="1" t="s">
        <v>378</v>
      </c>
      <c r="L41" s="26">
        <v>263</v>
      </c>
      <c r="M41" s="26">
        <v>217</v>
      </c>
      <c r="N41" s="26">
        <v>4.2000000000000003E-2</v>
      </c>
      <c r="O41" s="26"/>
      <c r="P41" s="26">
        <v>6.3E-2</v>
      </c>
      <c r="Q41" s="26"/>
      <c r="R41" s="27"/>
      <c r="S41" s="27"/>
      <c r="T41" s="27"/>
      <c r="U41" s="27"/>
      <c r="V41" s="1">
        <v>1.2999999999999998E-2</v>
      </c>
      <c r="W41" s="1">
        <v>1.3999999999999999E-2</v>
      </c>
      <c r="Z41" s="1" t="s">
        <v>266</v>
      </c>
      <c r="AE41" s="26"/>
      <c r="AF41" s="26"/>
      <c r="AG41" s="27"/>
      <c r="AH41" s="27"/>
      <c r="AI41" s="10"/>
      <c r="AJ41" s="10"/>
      <c r="AL41" s="8" t="s">
        <v>266</v>
      </c>
      <c r="AM41" s="8" t="s">
        <v>266</v>
      </c>
      <c r="AN41" s="8" t="s">
        <v>266</v>
      </c>
      <c r="AO41" s="17">
        <v>0.83289999999999986</v>
      </c>
      <c r="AP41" s="17">
        <v>0.60110000000000008</v>
      </c>
      <c r="AQ41" s="17">
        <v>1.1541999999999999</v>
      </c>
      <c r="AR41" s="1" t="s">
        <v>266</v>
      </c>
      <c r="AS41" s="1" t="s">
        <v>158</v>
      </c>
      <c r="AT41" s="1" t="s">
        <v>640</v>
      </c>
      <c r="AU41" s="1" t="s">
        <v>398</v>
      </c>
    </row>
    <row r="42" spans="1:47" s="1" customFormat="1" ht="99.95" customHeight="1">
      <c r="A42" s="1" t="s">
        <v>58</v>
      </c>
      <c r="B42" s="1" t="s">
        <v>61</v>
      </c>
      <c r="C42" s="1" t="s">
        <v>62</v>
      </c>
      <c r="D42" s="1" t="s">
        <v>200</v>
      </c>
      <c r="E42" s="1" t="s">
        <v>624</v>
      </c>
      <c r="F42" s="1" t="s">
        <v>249</v>
      </c>
      <c r="G42" s="1" t="s">
        <v>45</v>
      </c>
      <c r="H42" s="1" t="s">
        <v>39</v>
      </c>
      <c r="I42" s="1" t="s">
        <v>33</v>
      </c>
      <c r="J42" s="25" t="s">
        <v>34</v>
      </c>
      <c r="K42" s="1" t="s">
        <v>378</v>
      </c>
      <c r="L42" s="26">
        <v>263</v>
      </c>
      <c r="M42" s="26">
        <v>217</v>
      </c>
      <c r="N42" s="26">
        <v>0.214</v>
      </c>
      <c r="O42" s="26"/>
      <c r="P42" s="26">
        <v>0.29800000000000004</v>
      </c>
      <c r="Q42" s="26"/>
      <c r="R42" s="27"/>
      <c r="S42" s="27"/>
      <c r="T42" s="27"/>
      <c r="U42" s="27"/>
      <c r="V42" s="1">
        <v>9.4E-2</v>
      </c>
      <c r="W42" s="1">
        <v>0.10400000000000001</v>
      </c>
      <c r="Z42" s="1" t="s">
        <v>266</v>
      </c>
      <c r="AE42" s="26"/>
      <c r="AF42" s="26"/>
      <c r="AG42" s="27"/>
      <c r="AH42" s="27"/>
      <c r="AI42" s="10"/>
      <c r="AJ42" s="10"/>
      <c r="AL42" s="8" t="s">
        <v>266</v>
      </c>
      <c r="AM42" s="8" t="s">
        <v>266</v>
      </c>
      <c r="AN42" s="8" t="s">
        <v>266</v>
      </c>
      <c r="AO42" s="17">
        <v>-5.510000000000001E-2</v>
      </c>
      <c r="AP42" s="17">
        <v>0.2349</v>
      </c>
      <c r="AQ42" s="17">
        <v>0.12470000000000001</v>
      </c>
      <c r="AR42" s="1" t="s">
        <v>266</v>
      </c>
      <c r="AS42" s="1" t="s">
        <v>158</v>
      </c>
      <c r="AT42" s="1" t="s">
        <v>639</v>
      </c>
      <c r="AU42" s="1" t="s">
        <v>398</v>
      </c>
    </row>
    <row r="43" spans="1:47" s="1" customFormat="1" ht="99.95" customHeight="1">
      <c r="A43" s="1" t="s">
        <v>58</v>
      </c>
      <c r="B43" s="1" t="s">
        <v>61</v>
      </c>
      <c r="C43" s="1" t="s">
        <v>62</v>
      </c>
      <c r="D43" s="1" t="s">
        <v>200</v>
      </c>
      <c r="E43" s="1" t="s">
        <v>638</v>
      </c>
      <c r="F43" s="1" t="s">
        <v>249</v>
      </c>
      <c r="G43" s="1" t="s">
        <v>45</v>
      </c>
      <c r="H43" s="1" t="s">
        <v>39</v>
      </c>
      <c r="I43" s="1" t="s">
        <v>33</v>
      </c>
      <c r="J43" s="25" t="s">
        <v>34</v>
      </c>
      <c r="K43" s="1" t="s">
        <v>378</v>
      </c>
      <c r="L43" s="26">
        <v>263</v>
      </c>
      <c r="M43" s="26">
        <v>217</v>
      </c>
      <c r="N43" s="26">
        <v>0.13900000000000001</v>
      </c>
      <c r="O43" s="26"/>
      <c r="P43" s="26">
        <v>0.24100000000000002</v>
      </c>
      <c r="Q43" s="26"/>
      <c r="R43" s="27"/>
      <c r="S43" s="27"/>
      <c r="T43" s="27"/>
      <c r="U43" s="27"/>
      <c r="V43" s="1">
        <v>6.6000000000000003E-2</v>
      </c>
      <c r="W43" s="1">
        <v>7.2999999999999995E-2</v>
      </c>
      <c r="Z43" s="1" t="s">
        <v>266</v>
      </c>
      <c r="AE43" s="26"/>
      <c r="AF43" s="26"/>
      <c r="AG43" s="27"/>
      <c r="AH43" s="27"/>
      <c r="AI43" s="10"/>
      <c r="AJ43" s="10"/>
      <c r="AL43" s="8" t="s">
        <v>266</v>
      </c>
      <c r="AM43" s="8" t="s">
        <v>266</v>
      </c>
      <c r="AN43" s="8" t="s">
        <v>266</v>
      </c>
      <c r="AO43" s="17">
        <v>-9.5299999999999996E-2</v>
      </c>
      <c r="AP43" s="17">
        <v>0.27510000000000001</v>
      </c>
      <c r="AQ43" s="17">
        <v>8.4599999999999995E-2</v>
      </c>
      <c r="AR43" s="1" t="s">
        <v>266</v>
      </c>
      <c r="AS43" s="1" t="s">
        <v>158</v>
      </c>
      <c r="AT43" s="1" t="s">
        <v>639</v>
      </c>
      <c r="AU43" s="1" t="s">
        <v>398</v>
      </c>
    </row>
    <row r="44" spans="1:47" s="1" customFormat="1" ht="99.95" customHeight="1">
      <c r="A44" s="1" t="s">
        <v>58</v>
      </c>
      <c r="B44" s="1" t="s">
        <v>61</v>
      </c>
      <c r="C44" s="1" t="s">
        <v>62</v>
      </c>
      <c r="D44" s="1" t="s">
        <v>200</v>
      </c>
      <c r="E44" s="1" t="s">
        <v>633</v>
      </c>
      <c r="F44" s="1" t="s">
        <v>439</v>
      </c>
      <c r="G44" s="1" t="s">
        <v>31</v>
      </c>
      <c r="H44" s="1" t="s">
        <v>46</v>
      </c>
      <c r="I44" s="1" t="s">
        <v>33</v>
      </c>
      <c r="J44" s="25" t="s">
        <v>34</v>
      </c>
      <c r="K44" s="1" t="s">
        <v>378</v>
      </c>
      <c r="L44" s="26">
        <v>253</v>
      </c>
      <c r="M44" s="26">
        <v>207</v>
      </c>
      <c r="N44" s="26">
        <v>0.21100000000000002</v>
      </c>
      <c r="O44" s="26"/>
      <c r="P44" s="26">
        <v>0.24</v>
      </c>
      <c r="Q44" s="26"/>
      <c r="R44" s="27"/>
      <c r="S44" s="27"/>
      <c r="T44" s="27"/>
      <c r="U44" s="27"/>
      <c r="V44" s="1">
        <v>2.7000000000000003E-2</v>
      </c>
      <c r="W44" s="1">
        <v>2.9000000000000005E-2</v>
      </c>
      <c r="Z44" s="1" t="s">
        <v>159</v>
      </c>
      <c r="AE44" s="26"/>
      <c r="AF44" s="26"/>
      <c r="AG44" s="27"/>
      <c r="AH44" s="27"/>
      <c r="AI44" s="10"/>
      <c r="AJ44" s="10"/>
      <c r="AL44" s="8" t="s">
        <v>266</v>
      </c>
      <c r="AM44" s="8" t="s">
        <v>266</v>
      </c>
      <c r="AN44" s="8" t="s">
        <v>266</v>
      </c>
      <c r="AO44" s="17">
        <v>1.1343000000000001</v>
      </c>
      <c r="AP44" s="17">
        <v>0.81270000000000009</v>
      </c>
      <c r="AQ44" s="17">
        <v>1.5833999999999999</v>
      </c>
      <c r="AR44" s="1">
        <v>0.47</v>
      </c>
      <c r="AS44" s="1" t="s">
        <v>158</v>
      </c>
      <c r="AT44" s="1" t="s">
        <v>640</v>
      </c>
      <c r="AU44" s="1" t="s">
        <v>398</v>
      </c>
    </row>
    <row r="45" spans="1:47" s="1" customFormat="1" ht="99.95" customHeight="1">
      <c r="A45" s="1" t="s">
        <v>58</v>
      </c>
      <c r="B45" s="1" t="s">
        <v>61</v>
      </c>
      <c r="C45" s="1" t="s">
        <v>62</v>
      </c>
      <c r="D45" s="1" t="s">
        <v>200</v>
      </c>
      <c r="E45" s="1" t="s">
        <v>612</v>
      </c>
      <c r="F45" s="1" t="s">
        <v>249</v>
      </c>
      <c r="G45" s="1" t="s">
        <v>45</v>
      </c>
      <c r="H45" s="1" t="s">
        <v>46</v>
      </c>
      <c r="I45" s="1" t="s">
        <v>33</v>
      </c>
      <c r="J45" s="25" t="s">
        <v>34</v>
      </c>
      <c r="K45" s="1" t="s">
        <v>378</v>
      </c>
      <c r="L45" s="26">
        <v>263</v>
      </c>
      <c r="M45" s="26">
        <v>217</v>
      </c>
      <c r="N45" s="26">
        <v>0.378</v>
      </c>
      <c r="O45" s="26"/>
      <c r="P45" s="26">
        <v>0.6110000000000001</v>
      </c>
      <c r="Q45" s="26"/>
      <c r="R45" s="27"/>
      <c r="S45" s="27"/>
      <c r="T45" s="27"/>
      <c r="U45" s="27"/>
      <c r="V45" s="1">
        <v>9.6000000000000002E-2</v>
      </c>
      <c r="W45" s="1">
        <v>0.10300000000000001</v>
      </c>
      <c r="Z45" s="1" t="s">
        <v>266</v>
      </c>
      <c r="AE45" s="26"/>
      <c r="AF45" s="26"/>
      <c r="AG45" s="27"/>
      <c r="AH45" s="27"/>
      <c r="AI45" s="10"/>
      <c r="AJ45" s="10"/>
      <c r="AL45" s="8" t="s">
        <v>266</v>
      </c>
      <c r="AM45" s="8" t="s">
        <v>266</v>
      </c>
      <c r="AN45" s="8" t="s">
        <v>266</v>
      </c>
      <c r="AO45" s="17">
        <v>-2.3481999999999998</v>
      </c>
      <c r="AP45" s="17">
        <v>-2.5813999999999999</v>
      </c>
      <c r="AQ45" s="17">
        <v>-2.1150000000000002</v>
      </c>
      <c r="AR45" s="1" t="s">
        <v>266</v>
      </c>
      <c r="AS45" s="1" t="s">
        <v>158</v>
      </c>
      <c r="AT45" s="1" t="s">
        <v>639</v>
      </c>
      <c r="AU45" s="1" t="s">
        <v>398</v>
      </c>
    </row>
    <row r="46" spans="1:47" s="1" customFormat="1" ht="120">
      <c r="A46" s="1" t="s">
        <v>58</v>
      </c>
      <c r="B46" s="1" t="s">
        <v>620</v>
      </c>
      <c r="C46" s="1" t="s">
        <v>621</v>
      </c>
      <c r="D46" s="3" t="s">
        <v>201</v>
      </c>
      <c r="E46" s="1" t="s">
        <v>196</v>
      </c>
      <c r="F46" s="1" t="s">
        <v>249</v>
      </c>
      <c r="G46" s="1" t="s">
        <v>45</v>
      </c>
      <c r="H46" s="1" t="s">
        <v>622</v>
      </c>
      <c r="I46" s="1" t="s">
        <v>33</v>
      </c>
      <c r="J46" s="7" t="s">
        <v>33</v>
      </c>
      <c r="K46" s="1" t="s">
        <v>629</v>
      </c>
      <c r="L46" s="11" t="s">
        <v>266</v>
      </c>
      <c r="M46" s="11" t="s">
        <v>266</v>
      </c>
      <c r="N46" s="11" t="s">
        <v>266</v>
      </c>
      <c r="O46" s="11" t="s">
        <v>266</v>
      </c>
      <c r="P46" s="11" t="s">
        <v>266</v>
      </c>
      <c r="Q46" s="11" t="s">
        <v>266</v>
      </c>
      <c r="R46" s="14"/>
      <c r="S46" s="14"/>
      <c r="T46" s="14"/>
      <c r="U46" s="14"/>
      <c r="AE46" s="11"/>
      <c r="AF46" s="11"/>
      <c r="AG46" s="14"/>
      <c r="AH46" s="14"/>
      <c r="AI46" s="22"/>
      <c r="AJ46" s="22"/>
      <c r="AK46" s="1" t="s">
        <v>642</v>
      </c>
      <c r="AL46" s="8" t="s">
        <v>266</v>
      </c>
      <c r="AM46" s="8" t="s">
        <v>266</v>
      </c>
      <c r="AN46" s="8" t="s">
        <v>266</v>
      </c>
      <c r="AO46" s="17" t="s">
        <v>393</v>
      </c>
      <c r="AP46" s="17" t="s">
        <v>393</v>
      </c>
      <c r="AQ46" s="17" t="s">
        <v>393</v>
      </c>
      <c r="AR46" s="1">
        <v>0.05</v>
      </c>
      <c r="AS46" s="1" t="s">
        <v>33</v>
      </c>
      <c r="AT46" s="1" t="s">
        <v>631</v>
      </c>
      <c r="AU46" s="6" t="s">
        <v>398</v>
      </c>
    </row>
    <row r="47" spans="1:47" s="1" customFormat="1" ht="120">
      <c r="A47" s="1" t="s">
        <v>58</v>
      </c>
      <c r="B47" s="1" t="s">
        <v>620</v>
      </c>
      <c r="C47" s="1" t="s">
        <v>621</v>
      </c>
      <c r="D47" s="3" t="s">
        <v>201</v>
      </c>
      <c r="E47" s="1" t="s">
        <v>641</v>
      </c>
      <c r="F47" s="1" t="s">
        <v>229</v>
      </c>
      <c r="G47" s="1" t="s">
        <v>31</v>
      </c>
      <c r="H47" s="1" t="s">
        <v>622</v>
      </c>
      <c r="I47" s="1" t="s">
        <v>34</v>
      </c>
      <c r="J47" s="7" t="s">
        <v>33</v>
      </c>
      <c r="K47" s="1" t="s">
        <v>324</v>
      </c>
      <c r="L47" s="11" t="s">
        <v>266</v>
      </c>
      <c r="M47" s="11" t="s">
        <v>266</v>
      </c>
      <c r="N47" s="11"/>
      <c r="O47" s="11"/>
      <c r="P47" s="11"/>
      <c r="Q47" s="11"/>
      <c r="R47" s="14"/>
      <c r="S47" s="14"/>
      <c r="T47" s="14"/>
      <c r="U47" s="14"/>
      <c r="AE47" s="11" t="s">
        <v>266</v>
      </c>
      <c r="AF47" s="11" t="s">
        <v>266</v>
      </c>
      <c r="AG47" s="14"/>
      <c r="AH47" s="14"/>
      <c r="AI47" s="22"/>
      <c r="AJ47" s="22"/>
      <c r="AL47" s="8">
        <v>1.29</v>
      </c>
      <c r="AM47" s="8">
        <v>1</v>
      </c>
      <c r="AN47" s="8">
        <v>1.67</v>
      </c>
      <c r="AO47" s="17" t="s">
        <v>393</v>
      </c>
      <c r="AP47" s="17" t="s">
        <v>393</v>
      </c>
      <c r="AQ47" s="17" t="s">
        <v>393</v>
      </c>
      <c r="AR47" s="1">
        <v>0.56000000000000005</v>
      </c>
      <c r="AS47" s="1" t="s">
        <v>33</v>
      </c>
      <c r="AT47" s="1" t="s">
        <v>631</v>
      </c>
      <c r="AU47" s="6" t="s">
        <v>398</v>
      </c>
    </row>
    <row r="48" spans="1:47" s="1" customFormat="1" ht="99.95" customHeight="1">
      <c r="A48" s="1" t="s">
        <v>68</v>
      </c>
      <c r="B48" s="1" t="s">
        <v>69</v>
      </c>
      <c r="C48" s="1" t="s">
        <v>70</v>
      </c>
      <c r="D48" s="1" t="s">
        <v>200</v>
      </c>
      <c r="E48" s="1" t="s">
        <v>644</v>
      </c>
      <c r="F48" s="1" t="s">
        <v>229</v>
      </c>
      <c r="G48" s="1" t="s">
        <v>45</v>
      </c>
      <c r="H48" s="1" t="s">
        <v>39</v>
      </c>
      <c r="I48" s="1" t="s">
        <v>33</v>
      </c>
      <c r="J48" s="25" t="s">
        <v>33</v>
      </c>
      <c r="K48" s="1" t="s">
        <v>645</v>
      </c>
      <c r="L48" s="26">
        <v>347</v>
      </c>
      <c r="M48" s="26">
        <v>150</v>
      </c>
      <c r="N48" s="26"/>
      <c r="O48" s="26"/>
      <c r="P48" s="26"/>
      <c r="Q48" s="26"/>
      <c r="R48" s="27">
        <v>5.41</v>
      </c>
      <c r="S48" s="27">
        <v>10.26</v>
      </c>
      <c r="T48" s="27">
        <v>6.54</v>
      </c>
      <c r="U48" s="27">
        <v>12.54</v>
      </c>
      <c r="AE48" s="26"/>
      <c r="AF48" s="26"/>
      <c r="AG48" s="27"/>
      <c r="AH48" s="27"/>
      <c r="AI48" s="10"/>
      <c r="AJ48" s="10"/>
      <c r="AL48" s="8" t="s">
        <v>266</v>
      </c>
      <c r="AM48" s="8" t="s">
        <v>266</v>
      </c>
      <c r="AN48" s="8" t="s">
        <v>266</v>
      </c>
      <c r="AO48" s="17">
        <v>-0.1028</v>
      </c>
      <c r="AP48" s="17">
        <v>-0.2944</v>
      </c>
      <c r="AQ48" s="17">
        <v>8.8900000000000007E-2</v>
      </c>
      <c r="AR48" s="1">
        <v>0.64300000000000002</v>
      </c>
      <c r="AS48" s="1" t="s">
        <v>158</v>
      </c>
      <c r="AT48" s="1" t="s">
        <v>650</v>
      </c>
      <c r="AU48" s="1" t="s">
        <v>542</v>
      </c>
    </row>
    <row r="49" spans="1:47" s="1" customFormat="1" ht="99.95" customHeight="1">
      <c r="A49" s="1" t="s">
        <v>68</v>
      </c>
      <c r="B49" s="1" t="s">
        <v>69</v>
      </c>
      <c r="C49" s="1" t="s">
        <v>70</v>
      </c>
      <c r="D49" s="1" t="s">
        <v>200</v>
      </c>
      <c r="E49" s="1" t="s">
        <v>644</v>
      </c>
      <c r="F49" s="1" t="s">
        <v>229</v>
      </c>
      <c r="G49" s="1" t="s">
        <v>45</v>
      </c>
      <c r="H49" s="1" t="s">
        <v>46</v>
      </c>
      <c r="I49" s="1" t="s">
        <v>33</v>
      </c>
      <c r="J49" s="25" t="s">
        <v>33</v>
      </c>
      <c r="K49" s="1" t="s">
        <v>645</v>
      </c>
      <c r="L49" s="26">
        <v>347</v>
      </c>
      <c r="M49" s="26">
        <v>150</v>
      </c>
      <c r="N49" s="26"/>
      <c r="O49" s="26"/>
      <c r="P49" s="26"/>
      <c r="Q49" s="26"/>
      <c r="R49" s="27">
        <v>7.94</v>
      </c>
      <c r="S49" s="27">
        <v>12.22</v>
      </c>
      <c r="T49" s="27">
        <v>7.93</v>
      </c>
      <c r="U49" s="27">
        <v>14.74</v>
      </c>
      <c r="AE49" s="26"/>
      <c r="AF49" s="26"/>
      <c r="AG49" s="27"/>
      <c r="AH49" s="27"/>
      <c r="AI49" s="10"/>
      <c r="AJ49" s="10"/>
      <c r="AL49" s="8" t="s">
        <v>266</v>
      </c>
      <c r="AM49" s="8" t="s">
        <v>266</v>
      </c>
      <c r="AN49" s="8" t="s">
        <v>266</v>
      </c>
      <c r="AO49" s="17">
        <v>8.0000000000000004E-4</v>
      </c>
      <c r="AP49" s="17">
        <v>-0.1908</v>
      </c>
      <c r="AQ49" s="17">
        <v>0.1923</v>
      </c>
      <c r="AR49" s="1" t="s">
        <v>266</v>
      </c>
      <c r="AS49" s="1" t="s">
        <v>158</v>
      </c>
      <c r="AT49" s="1" t="s">
        <v>650</v>
      </c>
      <c r="AU49" s="1" t="s">
        <v>542</v>
      </c>
    </row>
    <row r="50" spans="1:47" s="1" customFormat="1" ht="99.95" customHeight="1">
      <c r="A50" s="19" t="s">
        <v>68</v>
      </c>
      <c r="B50" s="19" t="s">
        <v>69</v>
      </c>
      <c r="C50" s="19" t="s">
        <v>70</v>
      </c>
      <c r="D50" s="19" t="s">
        <v>71</v>
      </c>
      <c r="E50" s="19" t="s">
        <v>646</v>
      </c>
      <c r="F50" s="1" t="s">
        <v>249</v>
      </c>
      <c r="G50" s="1" t="s">
        <v>45</v>
      </c>
      <c r="H50" s="1" t="s">
        <v>46</v>
      </c>
      <c r="I50" s="1" t="s">
        <v>33</v>
      </c>
      <c r="J50" s="25" t="s">
        <v>34</v>
      </c>
      <c r="K50" s="1" t="s">
        <v>645</v>
      </c>
      <c r="L50" s="26">
        <v>347</v>
      </c>
      <c r="M50" s="26">
        <v>150</v>
      </c>
      <c r="N50" s="26">
        <v>0.84</v>
      </c>
      <c r="O50" s="26">
        <v>0.5</v>
      </c>
      <c r="P50" s="26">
        <v>0.96</v>
      </c>
      <c r="Q50" s="26">
        <v>0.47</v>
      </c>
      <c r="R50" s="27">
        <v>0.84</v>
      </c>
      <c r="S50" s="27"/>
      <c r="T50" s="27">
        <v>0.95</v>
      </c>
      <c r="U50" s="27"/>
      <c r="AE50" s="26"/>
      <c r="AF50" s="26"/>
      <c r="AG50" s="27"/>
      <c r="AH50" s="27"/>
      <c r="AI50" s="10"/>
      <c r="AJ50" s="10"/>
      <c r="AL50" s="8" t="s">
        <v>266</v>
      </c>
      <c r="AM50" s="8" t="s">
        <v>266</v>
      </c>
      <c r="AN50" s="8" t="s">
        <v>266</v>
      </c>
      <c r="AO50" s="17">
        <v>-0.24430000000000002</v>
      </c>
      <c r="AP50" s="17">
        <v>-0.43640000000000001</v>
      </c>
      <c r="AQ50" s="17">
        <v>-5.220000000000001E-2</v>
      </c>
      <c r="AR50" s="1" t="s">
        <v>266</v>
      </c>
      <c r="AS50" s="1" t="s">
        <v>647</v>
      </c>
      <c r="AT50" s="19" t="s">
        <v>651</v>
      </c>
      <c r="AU50" s="1" t="s">
        <v>542</v>
      </c>
    </row>
    <row r="51" spans="1:47" s="1" customFormat="1" ht="99.95" customHeight="1">
      <c r="A51" s="1" t="s">
        <v>68</v>
      </c>
      <c r="B51" s="1" t="s">
        <v>69</v>
      </c>
      <c r="C51" s="1" t="s">
        <v>70</v>
      </c>
      <c r="D51" s="1" t="s">
        <v>200</v>
      </c>
      <c r="E51" s="1" t="s">
        <v>644</v>
      </c>
      <c r="F51" s="1" t="s">
        <v>229</v>
      </c>
      <c r="G51" s="1" t="s">
        <v>45</v>
      </c>
      <c r="H51" s="1" t="s">
        <v>55</v>
      </c>
      <c r="I51" s="1" t="s">
        <v>33</v>
      </c>
      <c r="J51" s="25" t="s">
        <v>33</v>
      </c>
      <c r="K51" s="1" t="s">
        <v>645</v>
      </c>
      <c r="L51" s="26">
        <v>347</v>
      </c>
      <c r="M51" s="26">
        <v>150</v>
      </c>
      <c r="N51" s="26" t="s">
        <v>47</v>
      </c>
      <c r="O51" s="26">
        <v>20.03</v>
      </c>
      <c r="P51" s="26" t="s">
        <v>47</v>
      </c>
      <c r="Q51" s="26">
        <v>16.489999999999998</v>
      </c>
      <c r="R51" s="27">
        <v>10.75</v>
      </c>
      <c r="S51" s="27">
        <v>20.03</v>
      </c>
      <c r="T51" s="27">
        <v>9.2799999999999994</v>
      </c>
      <c r="U51" s="27">
        <v>16.489999999999998</v>
      </c>
      <c r="AE51" s="26"/>
      <c r="AF51" s="26"/>
      <c r="AG51" s="27"/>
      <c r="AH51" s="27"/>
      <c r="AI51" s="10"/>
      <c r="AJ51" s="10"/>
      <c r="AL51" s="8" t="s">
        <v>266</v>
      </c>
      <c r="AM51" s="8" t="s">
        <v>266</v>
      </c>
      <c r="AN51" s="8" t="s">
        <v>266</v>
      </c>
      <c r="AO51" s="17">
        <v>7.7200000000000005E-2</v>
      </c>
      <c r="AP51" s="17">
        <v>-0.1143</v>
      </c>
      <c r="AQ51" s="17">
        <v>0.26879999999999998</v>
      </c>
      <c r="AR51" s="1" t="s">
        <v>266</v>
      </c>
      <c r="AS51" s="1" t="s">
        <v>158</v>
      </c>
      <c r="AT51" s="1" t="s">
        <v>650</v>
      </c>
      <c r="AU51" s="1" t="s">
        <v>542</v>
      </c>
    </row>
    <row r="52" spans="1:47" s="1" customFormat="1" ht="99.95" customHeight="1">
      <c r="A52" s="1" t="s">
        <v>73</v>
      </c>
      <c r="B52" s="1" t="s">
        <v>74</v>
      </c>
      <c r="C52" s="1" t="s">
        <v>652</v>
      </c>
      <c r="D52" s="1" t="s">
        <v>417</v>
      </c>
      <c r="E52" s="1" t="s">
        <v>654</v>
      </c>
      <c r="F52" s="1" t="s">
        <v>439</v>
      </c>
      <c r="G52" s="1" t="s">
        <v>31</v>
      </c>
      <c r="H52" s="1" t="s">
        <v>655</v>
      </c>
      <c r="I52" s="1" t="s">
        <v>34</v>
      </c>
      <c r="J52" s="25" t="s">
        <v>34</v>
      </c>
      <c r="K52" s="1" t="s">
        <v>271</v>
      </c>
      <c r="L52" s="26" t="s">
        <v>661</v>
      </c>
      <c r="M52" s="26">
        <v>104</v>
      </c>
      <c r="N52" s="26"/>
      <c r="O52" s="26"/>
      <c r="P52" s="26"/>
      <c r="Q52" s="26"/>
      <c r="R52" s="27"/>
      <c r="S52" s="27"/>
      <c r="T52" s="27"/>
      <c r="U52" s="27"/>
      <c r="AE52" s="26" t="s">
        <v>266</v>
      </c>
      <c r="AF52" s="26" t="s">
        <v>266</v>
      </c>
      <c r="AG52" s="27">
        <v>73</v>
      </c>
      <c r="AH52" s="27">
        <v>79</v>
      </c>
      <c r="AI52" s="10"/>
      <c r="AJ52" s="10"/>
      <c r="AL52" s="8">
        <v>0.6</v>
      </c>
      <c r="AM52" s="8" t="s">
        <v>266</v>
      </c>
      <c r="AN52" s="8" t="s">
        <v>266</v>
      </c>
      <c r="AO52" s="17">
        <v>0.71870000000000001</v>
      </c>
      <c r="AP52" s="17">
        <v>0.38279999999999997</v>
      </c>
      <c r="AQ52" s="17">
        <v>1.3492</v>
      </c>
      <c r="AR52" s="1" t="s">
        <v>266</v>
      </c>
      <c r="AS52" s="1" t="s">
        <v>33</v>
      </c>
      <c r="AT52" s="1" t="s">
        <v>650</v>
      </c>
      <c r="AU52" s="1" t="s">
        <v>543</v>
      </c>
    </row>
    <row r="53" spans="1:47" s="1" customFormat="1" ht="99.95" customHeight="1">
      <c r="A53" s="1" t="s">
        <v>73</v>
      </c>
      <c r="B53" s="1" t="s">
        <v>74</v>
      </c>
      <c r="C53" s="1" t="s">
        <v>652</v>
      </c>
      <c r="D53" s="1" t="s">
        <v>417</v>
      </c>
      <c r="E53" s="1" t="s">
        <v>656</v>
      </c>
      <c r="F53" s="1" t="s">
        <v>251</v>
      </c>
      <c r="G53" s="1" t="s">
        <v>31</v>
      </c>
      <c r="H53" s="1" t="s">
        <v>655</v>
      </c>
      <c r="I53" s="1" t="s">
        <v>34</v>
      </c>
      <c r="J53" s="25" t="s">
        <v>34</v>
      </c>
      <c r="K53" s="1" t="s">
        <v>271</v>
      </c>
      <c r="L53" s="26" t="s">
        <v>661</v>
      </c>
      <c r="M53" s="26">
        <v>104</v>
      </c>
      <c r="N53" s="26"/>
      <c r="O53" s="26"/>
      <c r="P53" s="26"/>
      <c r="Q53" s="26"/>
      <c r="R53" s="27"/>
      <c r="S53" s="27"/>
      <c r="T53" s="27"/>
      <c r="U53" s="27"/>
      <c r="AE53" s="26" t="s">
        <v>266</v>
      </c>
      <c r="AF53" s="26" t="s">
        <v>266</v>
      </c>
      <c r="AG53" s="27">
        <v>11</v>
      </c>
      <c r="AH53" s="27">
        <v>10</v>
      </c>
      <c r="AI53" s="10"/>
      <c r="AJ53" s="10"/>
      <c r="AL53" s="8">
        <v>1.17</v>
      </c>
      <c r="AM53" s="8" t="s">
        <v>266</v>
      </c>
      <c r="AN53" s="8" t="s">
        <v>266</v>
      </c>
      <c r="AO53" s="17">
        <v>1.1124000000000001</v>
      </c>
      <c r="AP53" s="17">
        <v>0.46500000000000002</v>
      </c>
      <c r="AQ53" s="17">
        <v>2.661</v>
      </c>
      <c r="AR53" s="1" t="s">
        <v>266</v>
      </c>
      <c r="AS53" s="1" t="s">
        <v>33</v>
      </c>
      <c r="AT53" s="1" t="s">
        <v>650</v>
      </c>
      <c r="AU53" s="1" t="s">
        <v>543</v>
      </c>
    </row>
    <row r="54" spans="1:47" s="1" customFormat="1" ht="99.95" customHeight="1">
      <c r="A54" s="19" t="s">
        <v>77</v>
      </c>
      <c r="B54" s="19" t="s">
        <v>78</v>
      </c>
      <c r="C54" s="19" t="s">
        <v>662</v>
      </c>
      <c r="D54" s="19" t="s">
        <v>694</v>
      </c>
      <c r="E54" s="19" t="s">
        <v>641</v>
      </c>
      <c r="F54" s="1" t="s">
        <v>229</v>
      </c>
      <c r="G54" s="1" t="s">
        <v>31</v>
      </c>
      <c r="H54" s="1" t="s">
        <v>622</v>
      </c>
      <c r="I54" s="1" t="s">
        <v>34</v>
      </c>
      <c r="J54" s="25" t="s">
        <v>34</v>
      </c>
      <c r="K54" s="1" t="s">
        <v>663</v>
      </c>
      <c r="L54" s="26">
        <v>263</v>
      </c>
      <c r="M54" s="26">
        <v>287</v>
      </c>
      <c r="N54" s="26"/>
      <c r="O54" s="26"/>
      <c r="P54" s="26"/>
      <c r="Q54" s="26"/>
      <c r="R54" s="27"/>
      <c r="S54" s="27"/>
      <c r="T54" s="27"/>
      <c r="U54" s="27"/>
      <c r="AE54" s="26"/>
      <c r="AF54" s="26"/>
      <c r="AG54" s="27"/>
      <c r="AH54" s="27"/>
      <c r="AI54" s="10"/>
      <c r="AJ54" s="10"/>
      <c r="AL54" s="8">
        <v>1.45</v>
      </c>
      <c r="AM54" s="8">
        <v>0.97</v>
      </c>
      <c r="AN54" s="8">
        <v>2.15</v>
      </c>
      <c r="AO54" s="17"/>
      <c r="AP54" s="17"/>
      <c r="AQ54" s="17"/>
      <c r="AS54" s="1" t="s">
        <v>158</v>
      </c>
      <c r="AT54" s="1" t="s">
        <v>670</v>
      </c>
      <c r="AU54" s="1" t="s">
        <v>545</v>
      </c>
    </row>
    <row r="55" spans="1:47" s="1" customFormat="1" ht="99.95" customHeight="1">
      <c r="A55" s="19" t="s">
        <v>77</v>
      </c>
      <c r="B55" s="19" t="s">
        <v>78</v>
      </c>
      <c r="C55" s="19" t="s">
        <v>662</v>
      </c>
      <c r="D55" s="19" t="s">
        <v>694</v>
      </c>
      <c r="E55" s="19" t="s">
        <v>664</v>
      </c>
      <c r="F55" s="1" t="s">
        <v>229</v>
      </c>
      <c r="G55" s="1" t="s">
        <v>45</v>
      </c>
      <c r="H55" s="1" t="s">
        <v>622</v>
      </c>
      <c r="I55" s="1" t="s">
        <v>33</v>
      </c>
      <c r="J55" s="25" t="s">
        <v>33</v>
      </c>
      <c r="K55" s="1" t="s">
        <v>663</v>
      </c>
      <c r="L55" s="26">
        <v>263</v>
      </c>
      <c r="M55" s="26">
        <v>287</v>
      </c>
      <c r="N55" s="26"/>
      <c r="O55" s="26"/>
      <c r="P55" s="26"/>
      <c r="Q55" s="26"/>
      <c r="R55" s="27"/>
      <c r="S55" s="27"/>
      <c r="T55" s="27"/>
      <c r="U55" s="27"/>
      <c r="AC55" s="1" t="s">
        <v>669</v>
      </c>
      <c r="AE55" s="26"/>
      <c r="AF55" s="26"/>
      <c r="AG55" s="27"/>
      <c r="AH55" s="27"/>
      <c r="AI55" s="10"/>
      <c r="AJ55" s="10"/>
      <c r="AK55" s="1" t="s">
        <v>156</v>
      </c>
      <c r="AL55" s="8" t="s">
        <v>266</v>
      </c>
      <c r="AM55" s="8" t="s">
        <v>266</v>
      </c>
      <c r="AN55" s="8" t="s">
        <v>266</v>
      </c>
      <c r="AO55" s="17"/>
      <c r="AP55" s="17"/>
      <c r="AQ55" s="17"/>
      <c r="AS55" s="1" t="s">
        <v>158</v>
      </c>
      <c r="AT55" s="1" t="s">
        <v>670</v>
      </c>
      <c r="AU55" s="1" t="s">
        <v>545</v>
      </c>
    </row>
    <row r="56" spans="1:47" s="1" customFormat="1" ht="99.95" customHeight="1">
      <c r="A56" s="1" t="s">
        <v>81</v>
      </c>
      <c r="B56" s="1" t="s">
        <v>82</v>
      </c>
      <c r="C56" s="4" t="s">
        <v>673</v>
      </c>
      <c r="D56" s="1" t="s">
        <v>413</v>
      </c>
      <c r="E56" s="1" t="s">
        <v>523</v>
      </c>
      <c r="F56" s="1" t="s">
        <v>439</v>
      </c>
      <c r="G56" s="1" t="s">
        <v>31</v>
      </c>
      <c r="H56" s="1" t="s">
        <v>679</v>
      </c>
      <c r="I56" s="1" t="s">
        <v>33</v>
      </c>
      <c r="J56" s="25" t="s">
        <v>33</v>
      </c>
      <c r="K56" s="1" t="s">
        <v>677</v>
      </c>
      <c r="L56" s="26" t="s">
        <v>47</v>
      </c>
      <c r="M56" s="26" t="s">
        <v>47</v>
      </c>
      <c r="N56" s="26"/>
      <c r="O56" s="26"/>
      <c r="P56" s="26"/>
      <c r="Q56" s="26"/>
      <c r="R56" s="27"/>
      <c r="S56" s="27"/>
      <c r="T56" s="27"/>
      <c r="U56" s="27"/>
      <c r="AE56" s="26">
        <v>6.1</v>
      </c>
      <c r="AF56" s="26">
        <v>5.9</v>
      </c>
      <c r="AG56" s="27"/>
      <c r="AH56" s="27"/>
      <c r="AI56" s="10"/>
      <c r="AJ56" s="10"/>
      <c r="AL56" s="8" t="s">
        <v>266</v>
      </c>
      <c r="AM56" s="8" t="s">
        <v>266</v>
      </c>
      <c r="AN56" s="8" t="s">
        <v>266</v>
      </c>
      <c r="AO56" s="17" t="s">
        <v>49</v>
      </c>
      <c r="AP56" s="17" t="s">
        <v>49</v>
      </c>
      <c r="AQ56" s="17" t="s">
        <v>49</v>
      </c>
      <c r="AR56" s="1">
        <v>0.84</v>
      </c>
      <c r="AS56" s="1" t="s">
        <v>158</v>
      </c>
      <c r="AU56" s="1" t="s">
        <v>83</v>
      </c>
    </row>
    <row r="57" spans="1:47" s="1" customFormat="1" ht="99.95" customHeight="1">
      <c r="A57" s="1" t="s">
        <v>81</v>
      </c>
      <c r="B57" s="1" t="s">
        <v>82</v>
      </c>
      <c r="C57" s="4" t="s">
        <v>673</v>
      </c>
      <c r="D57" s="1" t="s">
        <v>413</v>
      </c>
      <c r="E57" s="1" t="s">
        <v>674</v>
      </c>
      <c r="F57" s="1" t="s">
        <v>249</v>
      </c>
      <c r="G57" s="1" t="s">
        <v>31</v>
      </c>
      <c r="H57" s="1" t="s">
        <v>679</v>
      </c>
      <c r="I57" s="1" t="s">
        <v>33</v>
      </c>
      <c r="J57" s="25" t="s">
        <v>33</v>
      </c>
      <c r="K57" s="1" t="s">
        <v>677</v>
      </c>
      <c r="L57" s="26" t="s">
        <v>47</v>
      </c>
      <c r="M57" s="26" t="s">
        <v>47</v>
      </c>
      <c r="N57" s="26"/>
      <c r="O57" s="26"/>
      <c r="P57" s="26"/>
      <c r="Q57" s="26"/>
      <c r="R57" s="27"/>
      <c r="S57" s="27"/>
      <c r="T57" s="27"/>
      <c r="U57" s="27"/>
      <c r="AE57" s="26">
        <v>4.8</v>
      </c>
      <c r="AF57" s="26">
        <v>4.4000000000000004</v>
      </c>
      <c r="AG57" s="27"/>
      <c r="AH57" s="27"/>
      <c r="AI57" s="10"/>
      <c r="AJ57" s="10"/>
      <c r="AL57" s="8" t="s">
        <v>266</v>
      </c>
      <c r="AM57" s="8" t="s">
        <v>266</v>
      </c>
      <c r="AN57" s="8" t="s">
        <v>266</v>
      </c>
      <c r="AO57" s="17" t="s">
        <v>49</v>
      </c>
      <c r="AP57" s="17" t="s">
        <v>49</v>
      </c>
      <c r="AQ57" s="17" t="s">
        <v>49</v>
      </c>
      <c r="AR57" s="1">
        <v>0.72</v>
      </c>
      <c r="AS57" s="1" t="s">
        <v>158</v>
      </c>
      <c r="AU57" s="1" t="s">
        <v>83</v>
      </c>
    </row>
    <row r="58" spans="1:47" s="1" customFormat="1" ht="99.95" customHeight="1">
      <c r="A58" s="1" t="s">
        <v>81</v>
      </c>
      <c r="B58" s="1" t="s">
        <v>82</v>
      </c>
      <c r="C58" s="4" t="s">
        <v>673</v>
      </c>
      <c r="D58" s="1" t="s">
        <v>413</v>
      </c>
      <c r="E58" s="1" t="s">
        <v>523</v>
      </c>
      <c r="F58" s="1" t="s">
        <v>439</v>
      </c>
      <c r="G58" s="1" t="s">
        <v>31</v>
      </c>
      <c r="H58" s="1" t="s">
        <v>680</v>
      </c>
      <c r="I58" s="1" t="s">
        <v>33</v>
      </c>
      <c r="J58" s="25" t="s">
        <v>33</v>
      </c>
      <c r="K58" s="1" t="s">
        <v>677</v>
      </c>
      <c r="L58" s="26" t="s">
        <v>47</v>
      </c>
      <c r="M58" s="26" t="s">
        <v>47</v>
      </c>
      <c r="N58" s="26"/>
      <c r="O58" s="26"/>
      <c r="P58" s="26"/>
      <c r="Q58" s="26"/>
      <c r="R58" s="27"/>
      <c r="S58" s="27"/>
      <c r="T58" s="27"/>
      <c r="U58" s="27"/>
      <c r="AE58" s="26">
        <v>11.7</v>
      </c>
      <c r="AF58" s="26" t="s">
        <v>157</v>
      </c>
      <c r="AG58" s="27"/>
      <c r="AH58" s="27"/>
      <c r="AI58" s="10"/>
      <c r="AJ58" s="10"/>
      <c r="AL58" s="8" t="s">
        <v>266</v>
      </c>
      <c r="AM58" s="8" t="s">
        <v>266</v>
      </c>
      <c r="AN58" s="8" t="s">
        <v>266</v>
      </c>
      <c r="AO58" s="17" t="s">
        <v>49</v>
      </c>
      <c r="AP58" s="17" t="s">
        <v>49</v>
      </c>
      <c r="AQ58" s="17" t="s">
        <v>49</v>
      </c>
      <c r="AR58" s="1">
        <v>0.59</v>
      </c>
      <c r="AS58" s="1" t="s">
        <v>158</v>
      </c>
      <c r="AU58" s="1" t="s">
        <v>83</v>
      </c>
    </row>
    <row r="59" spans="1:47" s="1" customFormat="1" ht="99.95" customHeight="1">
      <c r="A59" s="1" t="s">
        <v>81</v>
      </c>
      <c r="B59" s="1" t="s">
        <v>82</v>
      </c>
      <c r="C59" s="4" t="s">
        <v>673</v>
      </c>
      <c r="D59" s="1" t="s">
        <v>413</v>
      </c>
      <c r="E59" s="1" t="s">
        <v>674</v>
      </c>
      <c r="F59" s="1" t="s">
        <v>249</v>
      </c>
      <c r="G59" s="1" t="s">
        <v>31</v>
      </c>
      <c r="H59" s="1" t="s">
        <v>680</v>
      </c>
      <c r="I59" s="1" t="s">
        <v>33</v>
      </c>
      <c r="J59" s="25" t="s">
        <v>33</v>
      </c>
      <c r="K59" s="1" t="s">
        <v>677</v>
      </c>
      <c r="L59" s="26" t="s">
        <v>47</v>
      </c>
      <c r="M59" s="26" t="s">
        <v>47</v>
      </c>
      <c r="N59" s="26"/>
      <c r="O59" s="26"/>
      <c r="P59" s="26"/>
      <c r="Q59" s="26"/>
      <c r="R59" s="27"/>
      <c r="S59" s="27"/>
      <c r="T59" s="27"/>
      <c r="U59" s="27"/>
      <c r="AE59" s="26">
        <v>8.8000000000000007</v>
      </c>
      <c r="AF59" s="26">
        <v>8.6</v>
      </c>
      <c r="AG59" s="27"/>
      <c r="AH59" s="27"/>
      <c r="AI59" s="10"/>
      <c r="AJ59" s="10"/>
      <c r="AL59" s="8" t="s">
        <v>266</v>
      </c>
      <c r="AM59" s="8" t="s">
        <v>266</v>
      </c>
      <c r="AN59" s="8" t="s">
        <v>266</v>
      </c>
      <c r="AO59" s="17" t="s">
        <v>49</v>
      </c>
      <c r="AP59" s="17" t="s">
        <v>49</v>
      </c>
      <c r="AQ59" s="17" t="s">
        <v>49</v>
      </c>
      <c r="AR59" s="1">
        <v>0.75</v>
      </c>
      <c r="AS59" s="1" t="s">
        <v>158</v>
      </c>
      <c r="AU59" s="1" t="s">
        <v>83</v>
      </c>
    </row>
    <row r="60" spans="1:47" s="1" customFormat="1" ht="99.95" customHeight="1">
      <c r="A60" s="1" t="s">
        <v>81</v>
      </c>
      <c r="B60" s="1" t="s">
        <v>82</v>
      </c>
      <c r="C60" s="4" t="s">
        <v>673</v>
      </c>
      <c r="D60" s="1" t="s">
        <v>413</v>
      </c>
      <c r="E60" s="1" t="s">
        <v>523</v>
      </c>
      <c r="F60" s="1" t="s">
        <v>439</v>
      </c>
      <c r="G60" s="1" t="s">
        <v>31</v>
      </c>
      <c r="H60" s="1" t="s">
        <v>681</v>
      </c>
      <c r="I60" s="1" t="s">
        <v>33</v>
      </c>
      <c r="J60" s="25" t="s">
        <v>33</v>
      </c>
      <c r="K60" s="1" t="s">
        <v>677</v>
      </c>
      <c r="L60" s="26" t="s">
        <v>47</v>
      </c>
      <c r="M60" s="26" t="s">
        <v>47</v>
      </c>
      <c r="N60" s="26"/>
      <c r="O60" s="26"/>
      <c r="P60" s="26"/>
      <c r="Q60" s="26"/>
      <c r="R60" s="27"/>
      <c r="S60" s="27"/>
      <c r="T60" s="27"/>
      <c r="U60" s="27"/>
      <c r="AE60" s="26">
        <v>20.3</v>
      </c>
      <c r="AF60" s="26">
        <v>22.1</v>
      </c>
      <c r="AG60" s="27"/>
      <c r="AH60" s="27"/>
      <c r="AI60" s="10"/>
      <c r="AJ60" s="10"/>
      <c r="AL60" s="8" t="s">
        <v>266</v>
      </c>
      <c r="AM60" s="8" t="s">
        <v>266</v>
      </c>
      <c r="AN60" s="8" t="s">
        <v>266</v>
      </c>
      <c r="AO60" s="17" t="s">
        <v>49</v>
      </c>
      <c r="AP60" s="17" t="s">
        <v>49</v>
      </c>
      <c r="AQ60" s="17" t="s">
        <v>49</v>
      </c>
      <c r="AR60" s="1">
        <v>0.53</v>
      </c>
      <c r="AS60" s="1" t="s">
        <v>158</v>
      </c>
      <c r="AU60" s="1" t="s">
        <v>83</v>
      </c>
    </row>
    <row r="61" spans="1:47" s="1" customFormat="1" ht="99.95" customHeight="1">
      <c r="A61" s="1" t="s">
        <v>81</v>
      </c>
      <c r="B61" s="1" t="s">
        <v>82</v>
      </c>
      <c r="C61" s="4" t="s">
        <v>673</v>
      </c>
      <c r="D61" s="1" t="s">
        <v>413</v>
      </c>
      <c r="E61" s="1" t="s">
        <v>674</v>
      </c>
      <c r="F61" s="1" t="s">
        <v>249</v>
      </c>
      <c r="G61" s="1" t="s">
        <v>31</v>
      </c>
      <c r="H61" s="1" t="s">
        <v>681</v>
      </c>
      <c r="I61" s="1" t="s">
        <v>33</v>
      </c>
      <c r="J61" s="25" t="s">
        <v>33</v>
      </c>
      <c r="K61" s="1" t="s">
        <v>677</v>
      </c>
      <c r="L61" s="26" t="s">
        <v>47</v>
      </c>
      <c r="M61" s="26" t="s">
        <v>47</v>
      </c>
      <c r="N61" s="26"/>
      <c r="O61" s="26"/>
      <c r="P61" s="26"/>
      <c r="Q61" s="26"/>
      <c r="R61" s="27"/>
      <c r="S61" s="27"/>
      <c r="T61" s="27"/>
      <c r="U61" s="27"/>
      <c r="AE61" s="26">
        <v>18.2</v>
      </c>
      <c r="AF61" s="26">
        <v>19.899999999999999</v>
      </c>
      <c r="AG61" s="27"/>
      <c r="AH61" s="27"/>
      <c r="AI61" s="10"/>
      <c r="AJ61" s="10"/>
      <c r="AL61" s="8" t="s">
        <v>266</v>
      </c>
      <c r="AM61" s="8" t="s">
        <v>266</v>
      </c>
      <c r="AN61" s="8" t="s">
        <v>266</v>
      </c>
      <c r="AO61" s="17" t="s">
        <v>49</v>
      </c>
      <c r="AP61" s="17" t="s">
        <v>49</v>
      </c>
      <c r="AQ61" s="17" t="s">
        <v>49</v>
      </c>
      <c r="AR61" s="1">
        <v>0.52</v>
      </c>
      <c r="AS61" s="1" t="s">
        <v>158</v>
      </c>
      <c r="AU61" s="1" t="s">
        <v>83</v>
      </c>
    </row>
    <row r="62" spans="1:47" s="1" customFormat="1" ht="99.95" customHeight="1">
      <c r="A62" s="19" t="s">
        <v>81</v>
      </c>
      <c r="B62" s="19" t="s">
        <v>82</v>
      </c>
      <c r="C62" s="34" t="s">
        <v>673</v>
      </c>
      <c r="D62" s="19" t="s">
        <v>417</v>
      </c>
      <c r="E62" s="19" t="s">
        <v>682</v>
      </c>
      <c r="F62" s="1" t="s">
        <v>249</v>
      </c>
      <c r="G62" s="1" t="s">
        <v>45</v>
      </c>
      <c r="H62" s="1" t="s">
        <v>679</v>
      </c>
      <c r="I62" s="1" t="s">
        <v>33</v>
      </c>
      <c r="J62" s="25" t="s">
        <v>33</v>
      </c>
      <c r="K62" s="1" t="s">
        <v>678</v>
      </c>
      <c r="L62" s="26" t="s">
        <v>47</v>
      </c>
      <c r="M62" s="26" t="s">
        <v>47</v>
      </c>
      <c r="N62" s="26" t="s">
        <v>47</v>
      </c>
      <c r="O62" s="26" t="s">
        <v>47</v>
      </c>
      <c r="P62" s="26" t="s">
        <v>47</v>
      </c>
      <c r="Q62" s="26" t="s">
        <v>47</v>
      </c>
      <c r="R62" s="27" t="s">
        <v>47</v>
      </c>
      <c r="S62" s="27" t="s">
        <v>47</v>
      </c>
      <c r="T62" s="27" t="s">
        <v>47</v>
      </c>
      <c r="U62" s="27" t="s">
        <v>47</v>
      </c>
      <c r="AE62" s="26"/>
      <c r="AF62" s="26"/>
      <c r="AG62" s="27"/>
      <c r="AH62" s="27"/>
      <c r="AI62" s="10"/>
      <c r="AJ62" s="10"/>
      <c r="AL62" s="8" t="s">
        <v>266</v>
      </c>
      <c r="AM62" s="8" t="s">
        <v>266</v>
      </c>
      <c r="AN62" s="8" t="s">
        <v>266</v>
      </c>
      <c r="AO62" s="17" t="s">
        <v>49</v>
      </c>
      <c r="AP62" s="17" t="s">
        <v>49</v>
      </c>
      <c r="AQ62" s="17" t="s">
        <v>49</v>
      </c>
      <c r="AR62" s="1" t="s">
        <v>266</v>
      </c>
      <c r="AS62" s="1" t="s">
        <v>158</v>
      </c>
      <c r="AU62" s="1" t="s">
        <v>83</v>
      </c>
    </row>
    <row r="63" spans="1:47" s="1" customFormat="1" ht="99.95" customHeight="1">
      <c r="A63" s="19" t="s">
        <v>81</v>
      </c>
      <c r="B63" s="19" t="s">
        <v>82</v>
      </c>
      <c r="C63" s="34" t="s">
        <v>673</v>
      </c>
      <c r="D63" s="19" t="s">
        <v>417</v>
      </c>
      <c r="E63" s="19" t="s">
        <v>683</v>
      </c>
      <c r="F63" s="1" t="s">
        <v>249</v>
      </c>
      <c r="G63" s="1" t="s">
        <v>45</v>
      </c>
      <c r="H63" s="1" t="s">
        <v>679</v>
      </c>
      <c r="I63" s="1" t="s">
        <v>33</v>
      </c>
      <c r="J63" s="25" t="s">
        <v>33</v>
      </c>
      <c r="K63" s="1" t="s">
        <v>678</v>
      </c>
      <c r="L63" s="26" t="s">
        <v>47</v>
      </c>
      <c r="M63" s="26" t="s">
        <v>47</v>
      </c>
      <c r="N63" s="26" t="s">
        <v>47</v>
      </c>
      <c r="O63" s="26" t="s">
        <v>47</v>
      </c>
      <c r="P63" s="26" t="s">
        <v>47</v>
      </c>
      <c r="Q63" s="26" t="s">
        <v>47</v>
      </c>
      <c r="R63" s="27" t="s">
        <v>47</v>
      </c>
      <c r="S63" s="27" t="s">
        <v>47</v>
      </c>
      <c r="T63" s="27" t="s">
        <v>47</v>
      </c>
      <c r="U63" s="27" t="s">
        <v>47</v>
      </c>
      <c r="AE63" s="26"/>
      <c r="AF63" s="26"/>
      <c r="AG63" s="27"/>
      <c r="AH63" s="27"/>
      <c r="AI63" s="10"/>
      <c r="AJ63" s="10"/>
      <c r="AL63" s="8" t="s">
        <v>266</v>
      </c>
      <c r="AM63" s="8" t="s">
        <v>266</v>
      </c>
      <c r="AN63" s="8" t="s">
        <v>266</v>
      </c>
      <c r="AO63" s="17" t="s">
        <v>49</v>
      </c>
      <c r="AP63" s="17" t="s">
        <v>49</v>
      </c>
      <c r="AQ63" s="17" t="s">
        <v>49</v>
      </c>
      <c r="AR63" s="1" t="s">
        <v>266</v>
      </c>
      <c r="AS63" s="1" t="s">
        <v>158</v>
      </c>
      <c r="AU63" s="1" t="s">
        <v>83</v>
      </c>
    </row>
    <row r="64" spans="1:47" s="1" customFormat="1" ht="99.95" customHeight="1">
      <c r="A64" s="1" t="s">
        <v>81</v>
      </c>
      <c r="B64" s="1" t="s">
        <v>82</v>
      </c>
      <c r="C64" s="4" t="s">
        <v>673</v>
      </c>
      <c r="D64" s="1" t="s">
        <v>413</v>
      </c>
      <c r="E64" s="1" t="s">
        <v>675</v>
      </c>
      <c r="F64" s="1" t="s">
        <v>249</v>
      </c>
      <c r="G64" s="1" t="s">
        <v>45</v>
      </c>
      <c r="H64" s="1" t="s">
        <v>679</v>
      </c>
      <c r="I64" s="1" t="s">
        <v>33</v>
      </c>
      <c r="J64" s="25" t="s">
        <v>33</v>
      </c>
      <c r="K64" s="1" t="s">
        <v>678</v>
      </c>
      <c r="L64" s="26" t="s">
        <v>47</v>
      </c>
      <c r="M64" s="26" t="s">
        <v>47</v>
      </c>
      <c r="N64" s="26" t="s">
        <v>47</v>
      </c>
      <c r="O64" s="26" t="s">
        <v>47</v>
      </c>
      <c r="P64" s="26" t="s">
        <v>47</v>
      </c>
      <c r="Q64" s="26" t="s">
        <v>47</v>
      </c>
      <c r="R64" s="27" t="s">
        <v>47</v>
      </c>
      <c r="S64" s="27" t="s">
        <v>47</v>
      </c>
      <c r="T64" s="27" t="s">
        <v>47</v>
      </c>
      <c r="U64" s="27" t="s">
        <v>47</v>
      </c>
      <c r="AE64" s="26"/>
      <c r="AF64" s="26"/>
      <c r="AG64" s="27"/>
      <c r="AH64" s="27"/>
      <c r="AI64" s="10"/>
      <c r="AJ64" s="10"/>
      <c r="AL64" s="8" t="s">
        <v>266</v>
      </c>
      <c r="AM64" s="8" t="s">
        <v>266</v>
      </c>
      <c r="AN64" s="8" t="s">
        <v>266</v>
      </c>
      <c r="AO64" s="17" t="s">
        <v>49</v>
      </c>
      <c r="AP64" s="17" t="s">
        <v>49</v>
      </c>
      <c r="AQ64" s="17" t="s">
        <v>49</v>
      </c>
      <c r="AR64" s="1" t="s">
        <v>266</v>
      </c>
      <c r="AS64" s="1" t="s">
        <v>158</v>
      </c>
      <c r="AU64" s="1" t="s">
        <v>83</v>
      </c>
    </row>
    <row r="65" spans="1:49" s="1" customFormat="1" ht="99.95" customHeight="1">
      <c r="A65" s="1" t="s">
        <v>81</v>
      </c>
      <c r="B65" s="1" t="s">
        <v>82</v>
      </c>
      <c r="C65" s="4" t="s">
        <v>673</v>
      </c>
      <c r="D65" s="1" t="s">
        <v>413</v>
      </c>
      <c r="E65" s="1" t="s">
        <v>676</v>
      </c>
      <c r="F65" s="1" t="s">
        <v>249</v>
      </c>
      <c r="G65" s="1" t="s">
        <v>45</v>
      </c>
      <c r="H65" s="1" t="s">
        <v>679</v>
      </c>
      <c r="I65" s="1" t="s">
        <v>33</v>
      </c>
      <c r="J65" s="25" t="s">
        <v>33</v>
      </c>
      <c r="K65" s="1" t="s">
        <v>678</v>
      </c>
      <c r="L65" s="26" t="s">
        <v>47</v>
      </c>
      <c r="M65" s="26" t="s">
        <v>47</v>
      </c>
      <c r="N65" s="26" t="s">
        <v>47</v>
      </c>
      <c r="O65" s="26" t="s">
        <v>47</v>
      </c>
      <c r="P65" s="26" t="s">
        <v>47</v>
      </c>
      <c r="Q65" s="26" t="s">
        <v>47</v>
      </c>
      <c r="R65" s="27" t="s">
        <v>47</v>
      </c>
      <c r="S65" s="27" t="s">
        <v>47</v>
      </c>
      <c r="T65" s="27" t="s">
        <v>47</v>
      </c>
      <c r="U65" s="27" t="s">
        <v>47</v>
      </c>
      <c r="AE65" s="26"/>
      <c r="AF65" s="26"/>
      <c r="AG65" s="27"/>
      <c r="AH65" s="27"/>
      <c r="AI65" s="10"/>
      <c r="AJ65" s="10"/>
      <c r="AL65" s="8" t="s">
        <v>266</v>
      </c>
      <c r="AM65" s="8" t="s">
        <v>266</v>
      </c>
      <c r="AN65" s="8" t="s">
        <v>266</v>
      </c>
      <c r="AO65" s="17" t="s">
        <v>49</v>
      </c>
      <c r="AP65" s="17" t="s">
        <v>49</v>
      </c>
      <c r="AQ65" s="17" t="s">
        <v>49</v>
      </c>
      <c r="AR65" s="1" t="s">
        <v>266</v>
      </c>
      <c r="AS65" s="1" t="s">
        <v>158</v>
      </c>
      <c r="AU65" s="1" t="s">
        <v>83</v>
      </c>
    </row>
    <row r="66" spans="1:49" s="1" customFormat="1" ht="99.95" customHeight="1">
      <c r="A66" s="1" t="s">
        <v>81</v>
      </c>
      <c r="B66" s="1" t="s">
        <v>82</v>
      </c>
      <c r="C66" s="4" t="s">
        <v>673</v>
      </c>
      <c r="D66" s="1" t="s">
        <v>413</v>
      </c>
      <c r="E66" s="1" t="s">
        <v>675</v>
      </c>
      <c r="F66" s="1" t="s">
        <v>249</v>
      </c>
      <c r="G66" s="1" t="s">
        <v>45</v>
      </c>
      <c r="H66" s="1" t="s">
        <v>680</v>
      </c>
      <c r="I66" s="1" t="s">
        <v>33</v>
      </c>
      <c r="J66" s="25" t="s">
        <v>33</v>
      </c>
      <c r="K66" s="1" t="s">
        <v>678</v>
      </c>
      <c r="L66" s="26" t="s">
        <v>47</v>
      </c>
      <c r="M66" s="26" t="s">
        <v>47</v>
      </c>
      <c r="N66" s="26" t="s">
        <v>47</v>
      </c>
      <c r="O66" s="26" t="s">
        <v>47</v>
      </c>
      <c r="P66" s="26" t="s">
        <v>47</v>
      </c>
      <c r="Q66" s="26" t="s">
        <v>47</v>
      </c>
      <c r="R66" s="27" t="s">
        <v>47</v>
      </c>
      <c r="S66" s="27" t="s">
        <v>47</v>
      </c>
      <c r="T66" s="27" t="s">
        <v>47</v>
      </c>
      <c r="U66" s="27" t="s">
        <v>47</v>
      </c>
      <c r="AE66" s="26"/>
      <c r="AF66" s="26"/>
      <c r="AG66" s="27"/>
      <c r="AH66" s="27"/>
      <c r="AI66" s="10"/>
      <c r="AJ66" s="10"/>
      <c r="AL66" s="8" t="s">
        <v>266</v>
      </c>
      <c r="AM66" s="8" t="s">
        <v>266</v>
      </c>
      <c r="AN66" s="8" t="s">
        <v>266</v>
      </c>
      <c r="AO66" s="17" t="s">
        <v>49</v>
      </c>
      <c r="AP66" s="17" t="s">
        <v>49</v>
      </c>
      <c r="AQ66" s="17" t="s">
        <v>49</v>
      </c>
      <c r="AR66" s="1" t="s">
        <v>266</v>
      </c>
      <c r="AS66" s="1" t="s">
        <v>158</v>
      </c>
      <c r="AU66" s="1" t="s">
        <v>83</v>
      </c>
    </row>
    <row r="67" spans="1:49" s="1" customFormat="1" ht="99.95" customHeight="1">
      <c r="A67" s="1" t="s">
        <v>81</v>
      </c>
      <c r="B67" s="1" t="s">
        <v>82</v>
      </c>
      <c r="C67" s="4" t="s">
        <v>673</v>
      </c>
      <c r="D67" s="1" t="s">
        <v>413</v>
      </c>
      <c r="E67" s="1" t="s">
        <v>676</v>
      </c>
      <c r="F67" s="1" t="s">
        <v>249</v>
      </c>
      <c r="G67" s="1" t="s">
        <v>45</v>
      </c>
      <c r="H67" s="1" t="s">
        <v>680</v>
      </c>
      <c r="I67" s="1" t="s">
        <v>33</v>
      </c>
      <c r="J67" s="25" t="s">
        <v>33</v>
      </c>
      <c r="K67" s="1" t="s">
        <v>678</v>
      </c>
      <c r="L67" s="26" t="s">
        <v>47</v>
      </c>
      <c r="M67" s="26" t="s">
        <v>47</v>
      </c>
      <c r="N67" s="26" t="s">
        <v>47</v>
      </c>
      <c r="O67" s="26" t="s">
        <v>47</v>
      </c>
      <c r="P67" s="26" t="s">
        <v>47</v>
      </c>
      <c r="Q67" s="26" t="s">
        <v>47</v>
      </c>
      <c r="R67" s="27" t="s">
        <v>47</v>
      </c>
      <c r="S67" s="27" t="s">
        <v>47</v>
      </c>
      <c r="T67" s="27" t="s">
        <v>47</v>
      </c>
      <c r="U67" s="27" t="s">
        <v>47</v>
      </c>
      <c r="AE67" s="26"/>
      <c r="AF67" s="26"/>
      <c r="AG67" s="27"/>
      <c r="AH67" s="27"/>
      <c r="AI67" s="10"/>
      <c r="AJ67" s="10"/>
      <c r="AL67" s="8" t="s">
        <v>266</v>
      </c>
      <c r="AM67" s="8" t="s">
        <v>266</v>
      </c>
      <c r="AN67" s="8" t="s">
        <v>266</v>
      </c>
      <c r="AO67" s="17" t="s">
        <v>49</v>
      </c>
      <c r="AP67" s="17" t="s">
        <v>49</v>
      </c>
      <c r="AQ67" s="17" t="s">
        <v>49</v>
      </c>
      <c r="AR67" s="1" t="s">
        <v>266</v>
      </c>
      <c r="AS67" s="1" t="s">
        <v>158</v>
      </c>
      <c r="AU67" s="1" t="s">
        <v>83</v>
      </c>
    </row>
    <row r="68" spans="1:49" s="1" customFormat="1" ht="99.95" customHeight="1">
      <c r="A68" s="1" t="s">
        <v>81</v>
      </c>
      <c r="B68" s="1" t="s">
        <v>82</v>
      </c>
      <c r="C68" s="4" t="s">
        <v>673</v>
      </c>
      <c r="D68" s="1" t="s">
        <v>417</v>
      </c>
      <c r="E68" s="1" t="s">
        <v>675</v>
      </c>
      <c r="F68" s="1" t="s">
        <v>249</v>
      </c>
      <c r="G68" s="1" t="s">
        <v>45</v>
      </c>
      <c r="H68" s="1" t="s">
        <v>681</v>
      </c>
      <c r="I68" s="1" t="s">
        <v>33</v>
      </c>
      <c r="J68" s="25" t="s">
        <v>33</v>
      </c>
      <c r="K68" s="1" t="s">
        <v>678</v>
      </c>
      <c r="L68" s="26" t="s">
        <v>47</v>
      </c>
      <c r="M68" s="26" t="s">
        <v>47</v>
      </c>
      <c r="N68" s="26" t="s">
        <v>47</v>
      </c>
      <c r="O68" s="26" t="s">
        <v>47</v>
      </c>
      <c r="P68" s="26" t="s">
        <v>47</v>
      </c>
      <c r="Q68" s="26" t="s">
        <v>47</v>
      </c>
      <c r="R68" s="27" t="s">
        <v>47</v>
      </c>
      <c r="S68" s="27" t="s">
        <v>47</v>
      </c>
      <c r="T68" s="27" t="s">
        <v>47</v>
      </c>
      <c r="U68" s="27" t="s">
        <v>47</v>
      </c>
      <c r="AE68" s="26"/>
      <c r="AF68" s="26"/>
      <c r="AG68" s="27"/>
      <c r="AH68" s="27"/>
      <c r="AI68" s="10"/>
      <c r="AJ68" s="10"/>
      <c r="AL68" s="8" t="s">
        <v>266</v>
      </c>
      <c r="AM68" s="8" t="s">
        <v>266</v>
      </c>
      <c r="AN68" s="8" t="s">
        <v>266</v>
      </c>
      <c r="AO68" s="17" t="s">
        <v>49</v>
      </c>
      <c r="AP68" s="17" t="s">
        <v>49</v>
      </c>
      <c r="AQ68" s="17" t="s">
        <v>49</v>
      </c>
      <c r="AR68" s="1">
        <v>0.09</v>
      </c>
      <c r="AS68" s="1" t="s">
        <v>158</v>
      </c>
      <c r="AU68" s="1" t="s">
        <v>83</v>
      </c>
    </row>
    <row r="69" spans="1:49" s="1" customFormat="1" ht="99.95" customHeight="1">
      <c r="A69" s="1" t="s">
        <v>81</v>
      </c>
      <c r="B69" s="1" t="s">
        <v>82</v>
      </c>
      <c r="C69" s="4" t="s">
        <v>673</v>
      </c>
      <c r="D69" s="1" t="s">
        <v>417</v>
      </c>
      <c r="E69" s="1" t="s">
        <v>676</v>
      </c>
      <c r="F69" s="1" t="s">
        <v>249</v>
      </c>
      <c r="G69" s="1" t="s">
        <v>45</v>
      </c>
      <c r="H69" s="1" t="s">
        <v>681</v>
      </c>
      <c r="I69" s="1" t="s">
        <v>33</v>
      </c>
      <c r="J69" s="25" t="s">
        <v>33</v>
      </c>
      <c r="K69" s="1" t="s">
        <v>678</v>
      </c>
      <c r="L69" s="26" t="s">
        <v>47</v>
      </c>
      <c r="M69" s="26" t="s">
        <v>47</v>
      </c>
      <c r="N69" s="26" t="s">
        <v>47</v>
      </c>
      <c r="O69" s="26" t="s">
        <v>47</v>
      </c>
      <c r="P69" s="26" t="s">
        <v>47</v>
      </c>
      <c r="Q69" s="26" t="s">
        <v>47</v>
      </c>
      <c r="R69" s="27" t="s">
        <v>47</v>
      </c>
      <c r="S69" s="27" t="s">
        <v>47</v>
      </c>
      <c r="T69" s="27" t="s">
        <v>47</v>
      </c>
      <c r="U69" s="27" t="s">
        <v>47</v>
      </c>
      <c r="AE69" s="26"/>
      <c r="AF69" s="26"/>
      <c r="AG69" s="27"/>
      <c r="AH69" s="27"/>
      <c r="AI69" s="10"/>
      <c r="AJ69" s="10"/>
      <c r="AL69" s="8" t="s">
        <v>266</v>
      </c>
      <c r="AM69" s="8" t="s">
        <v>266</v>
      </c>
      <c r="AN69" s="8" t="s">
        <v>266</v>
      </c>
      <c r="AO69" s="17" t="s">
        <v>49</v>
      </c>
      <c r="AP69" s="17" t="s">
        <v>49</v>
      </c>
      <c r="AQ69" s="17" t="s">
        <v>49</v>
      </c>
      <c r="AR69" s="1">
        <v>0.13</v>
      </c>
      <c r="AS69" s="1" t="s">
        <v>158</v>
      </c>
      <c r="AU69" s="1" t="s">
        <v>83</v>
      </c>
    </row>
    <row r="70" spans="1:49" s="1" customFormat="1" ht="99.95" customHeight="1">
      <c r="A70" s="1" t="s">
        <v>81</v>
      </c>
      <c r="B70" s="1" t="s">
        <v>82</v>
      </c>
      <c r="C70" s="4" t="s">
        <v>673</v>
      </c>
      <c r="D70" s="1" t="s">
        <v>413</v>
      </c>
      <c r="E70" s="1" t="s">
        <v>675</v>
      </c>
      <c r="F70" s="1" t="s">
        <v>249</v>
      </c>
      <c r="G70" s="1" t="s">
        <v>45</v>
      </c>
      <c r="H70" s="1" t="s">
        <v>681</v>
      </c>
      <c r="I70" s="1" t="s">
        <v>33</v>
      </c>
      <c r="J70" s="25" t="s">
        <v>33</v>
      </c>
      <c r="K70" s="1" t="s">
        <v>678</v>
      </c>
      <c r="L70" s="26" t="s">
        <v>47</v>
      </c>
      <c r="M70" s="26" t="s">
        <v>47</v>
      </c>
      <c r="N70" s="26" t="s">
        <v>47</v>
      </c>
      <c r="O70" s="26" t="s">
        <v>47</v>
      </c>
      <c r="P70" s="26" t="s">
        <v>47</v>
      </c>
      <c r="Q70" s="26" t="s">
        <v>47</v>
      </c>
      <c r="R70" s="27" t="s">
        <v>47</v>
      </c>
      <c r="S70" s="27" t="s">
        <v>47</v>
      </c>
      <c r="T70" s="27" t="s">
        <v>47</v>
      </c>
      <c r="U70" s="27" t="s">
        <v>47</v>
      </c>
      <c r="AE70" s="26"/>
      <c r="AF70" s="26"/>
      <c r="AG70" s="27"/>
      <c r="AH70" s="27"/>
      <c r="AI70" s="10"/>
      <c r="AJ70" s="10"/>
      <c r="AL70" s="8" t="s">
        <v>266</v>
      </c>
      <c r="AM70" s="8" t="s">
        <v>266</v>
      </c>
      <c r="AN70" s="8" t="s">
        <v>266</v>
      </c>
      <c r="AO70" s="17" t="s">
        <v>49</v>
      </c>
      <c r="AP70" s="17" t="s">
        <v>49</v>
      </c>
      <c r="AQ70" s="17" t="s">
        <v>49</v>
      </c>
      <c r="AR70" s="1" t="s">
        <v>266</v>
      </c>
      <c r="AS70" s="1" t="s">
        <v>158</v>
      </c>
      <c r="AU70" s="1" t="s">
        <v>83</v>
      </c>
    </row>
    <row r="71" spans="1:49" s="1" customFormat="1" ht="99.95" customHeight="1">
      <c r="A71" s="1" t="s">
        <v>81</v>
      </c>
      <c r="B71" s="1" t="s">
        <v>82</v>
      </c>
      <c r="C71" s="4" t="s">
        <v>673</v>
      </c>
      <c r="D71" s="1" t="s">
        <v>413</v>
      </c>
      <c r="E71" s="1" t="s">
        <v>676</v>
      </c>
      <c r="F71" s="1" t="s">
        <v>249</v>
      </c>
      <c r="G71" s="1" t="s">
        <v>45</v>
      </c>
      <c r="H71" s="1" t="s">
        <v>681</v>
      </c>
      <c r="I71" s="1" t="s">
        <v>33</v>
      </c>
      <c r="J71" s="25" t="s">
        <v>33</v>
      </c>
      <c r="K71" s="1" t="s">
        <v>678</v>
      </c>
      <c r="L71" s="26" t="s">
        <v>47</v>
      </c>
      <c r="M71" s="26" t="s">
        <v>47</v>
      </c>
      <c r="N71" s="26" t="s">
        <v>47</v>
      </c>
      <c r="O71" s="26" t="s">
        <v>47</v>
      </c>
      <c r="P71" s="26" t="s">
        <v>47</v>
      </c>
      <c r="Q71" s="26" t="s">
        <v>47</v>
      </c>
      <c r="R71" s="27" t="s">
        <v>47</v>
      </c>
      <c r="S71" s="27" t="s">
        <v>47</v>
      </c>
      <c r="T71" s="27" t="s">
        <v>47</v>
      </c>
      <c r="U71" s="27" t="s">
        <v>47</v>
      </c>
      <c r="AE71" s="26"/>
      <c r="AF71" s="26"/>
      <c r="AG71" s="27"/>
      <c r="AH71" s="27"/>
      <c r="AI71" s="10"/>
      <c r="AJ71" s="10"/>
      <c r="AL71" s="8" t="s">
        <v>266</v>
      </c>
      <c r="AM71" s="8" t="s">
        <v>266</v>
      </c>
      <c r="AN71" s="8" t="s">
        <v>266</v>
      </c>
      <c r="AO71" s="17" t="s">
        <v>49</v>
      </c>
      <c r="AP71" s="17" t="s">
        <v>49</v>
      </c>
      <c r="AQ71" s="17" t="s">
        <v>49</v>
      </c>
      <c r="AR71" s="1" t="s">
        <v>266</v>
      </c>
      <c r="AS71" s="1" t="s">
        <v>158</v>
      </c>
      <c r="AU71" s="1" t="s">
        <v>83</v>
      </c>
    </row>
    <row r="72" spans="1:49" s="1" customFormat="1" ht="150">
      <c r="A72" s="1" t="s">
        <v>84</v>
      </c>
      <c r="B72" s="1" t="s">
        <v>85</v>
      </c>
      <c r="C72" s="1" t="s">
        <v>86</v>
      </c>
      <c r="D72" s="1" t="s">
        <v>700</v>
      </c>
      <c r="E72" s="1" t="s">
        <v>685</v>
      </c>
      <c r="F72" s="1" t="s">
        <v>249</v>
      </c>
      <c r="G72" s="1" t="s">
        <v>31</v>
      </c>
      <c r="H72" s="1" t="s">
        <v>684</v>
      </c>
      <c r="I72" s="1" t="s">
        <v>34</v>
      </c>
      <c r="J72" s="25" t="s">
        <v>697</v>
      </c>
      <c r="K72" s="1" t="s">
        <v>271</v>
      </c>
      <c r="L72" s="26" t="s">
        <v>706</v>
      </c>
      <c r="M72" s="26">
        <v>221</v>
      </c>
      <c r="N72" s="36"/>
      <c r="O72" s="36"/>
      <c r="P72" s="35"/>
      <c r="Q72" s="35"/>
      <c r="R72" s="27"/>
      <c r="S72" s="27"/>
      <c r="T72" s="27"/>
      <c r="U72" s="27"/>
      <c r="AE72" s="26" t="s">
        <v>266</v>
      </c>
      <c r="AF72" s="26" t="s">
        <v>266</v>
      </c>
      <c r="AG72" s="27">
        <v>54.5</v>
      </c>
      <c r="AH72" s="27">
        <v>60.3</v>
      </c>
      <c r="AI72" s="10"/>
      <c r="AJ72" s="10"/>
      <c r="AL72" s="8">
        <v>1.45</v>
      </c>
      <c r="AM72" s="8">
        <v>0.88</v>
      </c>
      <c r="AN72" s="8">
        <v>2.37</v>
      </c>
      <c r="AO72" s="37">
        <v>1.0018</v>
      </c>
      <c r="AP72" s="17" t="s">
        <v>703</v>
      </c>
      <c r="AQ72" s="17" t="s">
        <v>703</v>
      </c>
      <c r="AR72" s="1" t="s">
        <v>266</v>
      </c>
      <c r="AS72" s="1" t="s">
        <v>33</v>
      </c>
      <c r="AT72" s="1" t="s">
        <v>707</v>
      </c>
      <c r="AU72" s="1" t="s">
        <v>546</v>
      </c>
      <c r="AV72" s="1" t="s">
        <v>696</v>
      </c>
      <c r="AW72" s="1" t="s">
        <v>699</v>
      </c>
    </row>
    <row r="73" spans="1:49" s="1" customFormat="1" ht="150">
      <c r="A73" s="1" t="s">
        <v>84</v>
      </c>
      <c r="B73" s="1" t="s">
        <v>85</v>
      </c>
      <c r="C73" s="1" t="s">
        <v>86</v>
      </c>
      <c r="D73" s="1" t="s">
        <v>701</v>
      </c>
      <c r="E73" s="1" t="s">
        <v>685</v>
      </c>
      <c r="F73" s="1" t="s">
        <v>249</v>
      </c>
      <c r="G73" s="1" t="s">
        <v>31</v>
      </c>
      <c r="H73" s="1" t="s">
        <v>684</v>
      </c>
      <c r="I73" s="1" t="s">
        <v>34</v>
      </c>
      <c r="J73" s="25" t="s">
        <v>697</v>
      </c>
      <c r="K73" s="1" t="s">
        <v>271</v>
      </c>
      <c r="L73" s="26" t="s">
        <v>705</v>
      </c>
      <c r="M73" s="26">
        <v>375</v>
      </c>
      <c r="N73" s="36"/>
      <c r="O73" s="36"/>
      <c r="P73" s="35"/>
      <c r="Q73" s="35"/>
      <c r="R73" s="27"/>
      <c r="S73" s="27"/>
      <c r="T73" s="27"/>
      <c r="U73" s="27"/>
      <c r="AE73" s="26" t="s">
        <v>266</v>
      </c>
      <c r="AF73" s="26" t="s">
        <v>266</v>
      </c>
      <c r="AG73" s="27">
        <v>70.5</v>
      </c>
      <c r="AH73" s="27">
        <v>59.6</v>
      </c>
      <c r="AI73" s="10"/>
      <c r="AJ73" s="10"/>
      <c r="AL73" s="8">
        <v>0.7</v>
      </c>
      <c r="AM73" s="8">
        <v>0.45</v>
      </c>
      <c r="AN73" s="8">
        <v>1.0900000000000001</v>
      </c>
      <c r="AO73" s="37">
        <v>0.99739999999999995</v>
      </c>
      <c r="AP73" s="17" t="s">
        <v>703</v>
      </c>
      <c r="AQ73" s="17" t="s">
        <v>703</v>
      </c>
      <c r="AR73" s="1" t="s">
        <v>266</v>
      </c>
      <c r="AS73" s="1" t="s">
        <v>33</v>
      </c>
      <c r="AT73" s="1" t="s">
        <v>707</v>
      </c>
      <c r="AU73" s="1" t="s">
        <v>546</v>
      </c>
      <c r="AV73" s="1" t="s">
        <v>696</v>
      </c>
      <c r="AW73" s="1" t="s">
        <v>699</v>
      </c>
    </row>
    <row r="74" spans="1:49" s="1" customFormat="1" ht="150">
      <c r="A74" s="1" t="s">
        <v>84</v>
      </c>
      <c r="B74" s="1" t="s">
        <v>85</v>
      </c>
      <c r="C74" s="1" t="s">
        <v>86</v>
      </c>
      <c r="D74" s="1" t="s">
        <v>702</v>
      </c>
      <c r="E74" s="1" t="s">
        <v>685</v>
      </c>
      <c r="F74" s="1" t="s">
        <v>249</v>
      </c>
      <c r="G74" s="1" t="s">
        <v>31</v>
      </c>
      <c r="H74" s="1" t="s">
        <v>684</v>
      </c>
      <c r="I74" s="1" t="s">
        <v>34</v>
      </c>
      <c r="J74" s="25" t="s">
        <v>697</v>
      </c>
      <c r="K74" s="1" t="s">
        <v>271</v>
      </c>
      <c r="L74" s="26" t="s">
        <v>704</v>
      </c>
      <c r="M74" s="26">
        <v>322</v>
      </c>
      <c r="N74" s="36"/>
      <c r="O74" s="36"/>
      <c r="P74" s="35"/>
      <c r="Q74" s="35"/>
      <c r="R74" s="27"/>
      <c r="S74" s="27"/>
      <c r="T74" s="27"/>
      <c r="U74" s="27"/>
      <c r="AE74" s="26" t="s">
        <v>266</v>
      </c>
      <c r="AF74" s="26" t="s">
        <v>266</v>
      </c>
      <c r="AG74" s="27">
        <v>59.6</v>
      </c>
      <c r="AH74" s="27">
        <v>55.6</v>
      </c>
      <c r="AI74" s="10"/>
      <c r="AJ74" s="10"/>
      <c r="AL74" s="8">
        <v>0.93</v>
      </c>
      <c r="AM74" s="8">
        <v>0.59</v>
      </c>
      <c r="AN74" s="8">
        <v>1.47</v>
      </c>
      <c r="AO74" s="37">
        <v>0.99880000000000002</v>
      </c>
      <c r="AP74" s="17" t="s">
        <v>703</v>
      </c>
      <c r="AQ74" s="17" t="s">
        <v>703</v>
      </c>
      <c r="AR74" s="1" t="s">
        <v>266</v>
      </c>
      <c r="AS74" s="1" t="s">
        <v>33</v>
      </c>
      <c r="AT74" s="1" t="s">
        <v>707</v>
      </c>
      <c r="AU74" s="1" t="s">
        <v>546</v>
      </c>
      <c r="AV74" s="1" t="s">
        <v>696</v>
      </c>
      <c r="AW74" s="1" t="s">
        <v>699</v>
      </c>
    </row>
    <row r="75" spans="1:49" s="1" customFormat="1" ht="99.95" customHeight="1">
      <c r="A75" s="1" t="s">
        <v>84</v>
      </c>
      <c r="B75" s="1" t="s">
        <v>85</v>
      </c>
      <c r="C75" s="1" t="s">
        <v>86</v>
      </c>
      <c r="D75" s="1" t="s">
        <v>200</v>
      </c>
      <c r="E75" s="1" t="s">
        <v>686</v>
      </c>
      <c r="F75" s="1" t="s">
        <v>229</v>
      </c>
      <c r="G75" s="1" t="s">
        <v>31</v>
      </c>
      <c r="H75" s="1" t="s">
        <v>684</v>
      </c>
      <c r="I75" s="1" t="s">
        <v>33</v>
      </c>
      <c r="J75" s="25" t="s">
        <v>33</v>
      </c>
      <c r="K75" s="1" t="s">
        <v>271</v>
      </c>
      <c r="L75" s="26">
        <v>1062</v>
      </c>
      <c r="M75" s="26">
        <v>1095</v>
      </c>
      <c r="N75" s="26"/>
      <c r="O75" s="26"/>
      <c r="P75" s="26"/>
      <c r="Q75" s="26"/>
      <c r="R75" s="27"/>
      <c r="S75" s="27"/>
      <c r="T75" s="27"/>
      <c r="U75" s="27"/>
      <c r="AE75" s="26" t="s">
        <v>266</v>
      </c>
      <c r="AF75" s="26" t="s">
        <v>266</v>
      </c>
      <c r="AG75" s="27">
        <v>72.8</v>
      </c>
      <c r="AH75" s="27">
        <v>76.5</v>
      </c>
      <c r="AI75" s="10"/>
      <c r="AJ75" s="10"/>
      <c r="AL75" s="8" t="s">
        <v>266</v>
      </c>
      <c r="AM75" s="8" t="s">
        <v>266</v>
      </c>
      <c r="AN75" s="8" t="s">
        <v>266</v>
      </c>
      <c r="AO75" s="17" t="s">
        <v>49</v>
      </c>
      <c r="AP75" s="17" t="s">
        <v>49</v>
      </c>
      <c r="AQ75" s="17" t="s">
        <v>49</v>
      </c>
      <c r="AR75" s="1">
        <v>0.318</v>
      </c>
      <c r="AS75" s="1" t="s">
        <v>33</v>
      </c>
      <c r="AT75" s="1" t="s">
        <v>689</v>
      </c>
      <c r="AU75" s="1" t="s">
        <v>546</v>
      </c>
    </row>
    <row r="76" spans="1:49" s="1" customFormat="1" ht="150">
      <c r="A76" s="1" t="s">
        <v>90</v>
      </c>
      <c r="B76" s="1" t="s">
        <v>91</v>
      </c>
      <c r="C76" s="1" t="s">
        <v>526</v>
      </c>
      <c r="D76" s="1" t="s">
        <v>200</v>
      </c>
      <c r="E76" s="1" t="s">
        <v>202</v>
      </c>
      <c r="F76" s="1" t="s">
        <v>252</v>
      </c>
      <c r="G76" s="1" t="s">
        <v>31</v>
      </c>
      <c r="H76" s="1" t="s">
        <v>531</v>
      </c>
      <c r="I76" s="1" t="s">
        <v>34</v>
      </c>
      <c r="J76" s="7" t="s">
        <v>34</v>
      </c>
      <c r="K76" s="1" t="s">
        <v>324</v>
      </c>
      <c r="L76" s="11">
        <v>289</v>
      </c>
      <c r="M76" s="11">
        <v>316</v>
      </c>
      <c r="N76" s="11"/>
      <c r="O76" s="11"/>
      <c r="P76" s="11"/>
      <c r="Q76" s="11"/>
      <c r="R76" s="14"/>
      <c r="S76" s="14"/>
      <c r="T76" s="14"/>
      <c r="U76" s="14"/>
      <c r="AE76" s="11"/>
      <c r="AF76" s="11"/>
      <c r="AG76" s="14" t="s">
        <v>204</v>
      </c>
      <c r="AH76" s="14" t="s">
        <v>205</v>
      </c>
      <c r="AI76" s="22"/>
      <c r="AJ76" s="22"/>
      <c r="AK76" s="1" t="s">
        <v>207</v>
      </c>
      <c r="AL76" s="8" t="s">
        <v>266</v>
      </c>
      <c r="AM76" s="8" t="s">
        <v>266</v>
      </c>
      <c r="AN76" s="8" t="s">
        <v>266</v>
      </c>
      <c r="AO76" s="17" t="s">
        <v>49</v>
      </c>
      <c r="AP76" s="17" t="s">
        <v>49</v>
      </c>
      <c r="AQ76" s="17" t="s">
        <v>49</v>
      </c>
      <c r="AR76" s="1" t="s">
        <v>206</v>
      </c>
      <c r="AS76" s="1" t="s">
        <v>33</v>
      </c>
      <c r="AT76" s="1" t="s">
        <v>532</v>
      </c>
      <c r="AU76" s="1" t="s">
        <v>405</v>
      </c>
    </row>
    <row r="77" spans="1:49" s="1" customFormat="1" ht="150">
      <c r="A77" s="1" t="s">
        <v>90</v>
      </c>
      <c r="B77" s="1" t="s">
        <v>91</v>
      </c>
      <c r="C77" s="1" t="s">
        <v>526</v>
      </c>
      <c r="D77" s="1" t="s">
        <v>200</v>
      </c>
      <c r="E77" s="1" t="s">
        <v>203</v>
      </c>
      <c r="F77" s="1" t="s">
        <v>252</v>
      </c>
      <c r="G77" s="1" t="s">
        <v>31</v>
      </c>
      <c r="H77" s="1" t="s">
        <v>531</v>
      </c>
      <c r="I77" s="1" t="s">
        <v>34</v>
      </c>
      <c r="J77" s="7" t="s">
        <v>34</v>
      </c>
      <c r="K77" s="1" t="s">
        <v>324</v>
      </c>
      <c r="L77" s="11">
        <v>289</v>
      </c>
      <c r="M77" s="11">
        <v>316</v>
      </c>
      <c r="N77" s="11"/>
      <c r="O77" s="11"/>
      <c r="P77" s="11"/>
      <c r="Q77" s="11"/>
      <c r="R77" s="14"/>
      <c r="S77" s="14"/>
      <c r="T77" s="14"/>
      <c r="U77" s="14"/>
      <c r="AE77" s="11"/>
      <c r="AF77" s="11"/>
      <c r="AG77" s="14" t="s">
        <v>208</v>
      </c>
      <c r="AH77" s="14" t="s">
        <v>209</v>
      </c>
      <c r="AI77" s="22"/>
      <c r="AJ77" s="22"/>
      <c r="AK77" s="1" t="s">
        <v>210</v>
      </c>
      <c r="AL77" s="8" t="s">
        <v>266</v>
      </c>
      <c r="AM77" s="8" t="s">
        <v>266</v>
      </c>
      <c r="AN77" s="8" t="s">
        <v>266</v>
      </c>
      <c r="AO77" s="17" t="s">
        <v>49</v>
      </c>
      <c r="AP77" s="17" t="s">
        <v>49</v>
      </c>
      <c r="AQ77" s="17" t="s">
        <v>49</v>
      </c>
      <c r="AR77" s="1" t="s">
        <v>211</v>
      </c>
      <c r="AS77" s="1" t="s">
        <v>33</v>
      </c>
      <c r="AT77" s="1" t="s">
        <v>532</v>
      </c>
      <c r="AU77" s="1" t="s">
        <v>405</v>
      </c>
    </row>
    <row r="78" spans="1:49" s="1" customFormat="1" ht="99.95" customHeight="1">
      <c r="A78" s="1" t="s">
        <v>104</v>
      </c>
      <c r="B78" s="1" t="s">
        <v>505</v>
      </c>
      <c r="C78" s="1" t="s">
        <v>106</v>
      </c>
      <c r="D78" s="1" t="s">
        <v>201</v>
      </c>
      <c r="E78" s="1" t="s">
        <v>107</v>
      </c>
      <c r="F78" s="1" t="s">
        <v>249</v>
      </c>
      <c r="G78" s="1" t="s">
        <v>31</v>
      </c>
      <c r="H78" s="1" t="s">
        <v>39</v>
      </c>
      <c r="I78" s="1" t="s">
        <v>33</v>
      </c>
      <c r="J78" s="7" t="s">
        <v>34</v>
      </c>
      <c r="K78" s="1" t="s">
        <v>271</v>
      </c>
      <c r="L78" s="11">
        <v>40</v>
      </c>
      <c r="M78" s="11">
        <v>41</v>
      </c>
      <c r="N78" s="11"/>
      <c r="O78" s="11"/>
      <c r="P78" s="11"/>
      <c r="Q78" s="11"/>
      <c r="R78" s="14"/>
      <c r="S78" s="14"/>
      <c r="T78" s="14"/>
      <c r="U78" s="14"/>
      <c r="AC78" s="1" t="s">
        <v>266</v>
      </c>
      <c r="AE78" s="11" t="s">
        <v>266</v>
      </c>
      <c r="AF78" s="11" t="s">
        <v>266</v>
      </c>
      <c r="AG78" s="14">
        <v>42.5</v>
      </c>
      <c r="AH78" s="14">
        <v>58.5</v>
      </c>
      <c r="AI78" s="22"/>
      <c r="AJ78" s="22"/>
      <c r="AL78" s="8" t="s">
        <v>266</v>
      </c>
      <c r="AM78" s="8" t="s">
        <v>266</v>
      </c>
      <c r="AN78" s="8" t="s">
        <v>266</v>
      </c>
      <c r="AO78" s="17">
        <v>0.52429999999999999</v>
      </c>
      <c r="AP78" s="17">
        <v>0.21690000000000001</v>
      </c>
      <c r="AQ78" s="17">
        <v>1.2674000000000001</v>
      </c>
      <c r="AR78" s="1">
        <v>0.12</v>
      </c>
      <c r="AS78" s="1" t="s">
        <v>33</v>
      </c>
      <c r="AU78" s="6" t="s">
        <v>398</v>
      </c>
    </row>
    <row r="79" spans="1:49" s="1" customFormat="1" ht="99.95" customHeight="1">
      <c r="A79" s="1" t="s">
        <v>104</v>
      </c>
      <c r="B79" s="1" t="s">
        <v>505</v>
      </c>
      <c r="C79" s="1" t="s">
        <v>106</v>
      </c>
      <c r="D79" s="1" t="s">
        <v>200</v>
      </c>
      <c r="E79" s="1" t="s">
        <v>212</v>
      </c>
      <c r="F79" s="1" t="s">
        <v>249</v>
      </c>
      <c r="G79" s="1" t="s">
        <v>45</v>
      </c>
      <c r="H79" s="1" t="s">
        <v>39</v>
      </c>
      <c r="I79" s="1" t="s">
        <v>33</v>
      </c>
      <c r="J79" s="7" t="s">
        <v>34</v>
      </c>
      <c r="K79" s="1" t="s">
        <v>378</v>
      </c>
      <c r="L79" s="11" t="s">
        <v>508</v>
      </c>
      <c r="M79" s="11" t="s">
        <v>507</v>
      </c>
      <c r="N79" s="11"/>
      <c r="O79" s="11"/>
      <c r="P79" s="11"/>
      <c r="Q79" s="11"/>
      <c r="R79" s="14">
        <v>0.75</v>
      </c>
      <c r="S79" s="14">
        <v>2.2400000000000002</v>
      </c>
      <c r="T79" s="14">
        <v>0.85</v>
      </c>
      <c r="U79" s="14">
        <v>2.2400000000000002</v>
      </c>
      <c r="AE79" s="11"/>
      <c r="AF79" s="11"/>
      <c r="AG79" s="14"/>
      <c r="AH79" s="14"/>
      <c r="AI79" s="22"/>
      <c r="AJ79" s="22"/>
      <c r="AL79" s="8" t="s">
        <v>266</v>
      </c>
      <c r="AM79" s="8" t="s">
        <v>266</v>
      </c>
      <c r="AN79" s="8" t="s">
        <v>266</v>
      </c>
      <c r="AO79" s="17"/>
      <c r="AP79" s="17"/>
      <c r="AQ79" s="17"/>
      <c r="AR79" s="1">
        <v>0.43</v>
      </c>
      <c r="AS79" s="1" t="s">
        <v>33</v>
      </c>
      <c r="AT79" s="1" t="s">
        <v>509</v>
      </c>
      <c r="AU79" s="6" t="s">
        <v>398</v>
      </c>
    </row>
    <row r="80" spans="1:49" s="1" customFormat="1" ht="99.95" customHeight="1">
      <c r="A80" s="1" t="s">
        <v>104</v>
      </c>
      <c r="B80" s="1" t="s">
        <v>505</v>
      </c>
      <c r="C80" s="1" t="s">
        <v>106</v>
      </c>
      <c r="D80" s="1" t="s">
        <v>200</v>
      </c>
      <c r="E80" s="1" t="s">
        <v>214</v>
      </c>
      <c r="F80" s="1" t="s">
        <v>229</v>
      </c>
      <c r="G80" s="1" t="s">
        <v>45</v>
      </c>
      <c r="H80" s="1" t="s">
        <v>39</v>
      </c>
      <c r="I80" s="1" t="s">
        <v>33</v>
      </c>
      <c r="J80" s="7" t="s">
        <v>34</v>
      </c>
      <c r="K80" s="1" t="s">
        <v>378</v>
      </c>
      <c r="L80" s="11" t="s">
        <v>508</v>
      </c>
      <c r="M80" s="11" t="s">
        <v>507</v>
      </c>
      <c r="N80" s="11"/>
      <c r="O80" s="11"/>
      <c r="P80" s="11"/>
      <c r="Q80" s="11"/>
      <c r="R80" s="14">
        <v>4.09</v>
      </c>
      <c r="S80" s="14">
        <v>1.18</v>
      </c>
      <c r="T80" s="14">
        <v>3.56</v>
      </c>
      <c r="U80" s="14">
        <v>1.63</v>
      </c>
      <c r="AE80" s="11"/>
      <c r="AF80" s="11"/>
      <c r="AG80" s="14"/>
      <c r="AH80" s="14"/>
      <c r="AI80" s="22"/>
      <c r="AJ80" s="22"/>
      <c r="AL80" s="8" t="s">
        <v>266</v>
      </c>
      <c r="AM80" s="8" t="s">
        <v>266</v>
      </c>
      <c r="AN80" s="8" t="s">
        <v>266</v>
      </c>
      <c r="AO80" s="17"/>
      <c r="AP80" s="17"/>
      <c r="AQ80" s="17"/>
      <c r="AR80" s="1">
        <v>0.17</v>
      </c>
      <c r="AS80" s="1" t="s">
        <v>33</v>
      </c>
      <c r="AT80" s="1" t="s">
        <v>509</v>
      </c>
      <c r="AU80" s="6" t="s">
        <v>398</v>
      </c>
    </row>
    <row r="81" spans="1:47" s="1" customFormat="1" ht="99.95" customHeight="1">
      <c r="A81" s="1" t="s">
        <v>104</v>
      </c>
      <c r="B81" s="1" t="s">
        <v>505</v>
      </c>
      <c r="C81" s="1" t="s">
        <v>106</v>
      </c>
      <c r="D81" s="1" t="s">
        <v>200</v>
      </c>
      <c r="E81" s="1" t="s">
        <v>213</v>
      </c>
      <c r="F81" s="1" t="s">
        <v>229</v>
      </c>
      <c r="G81" s="1" t="s">
        <v>45</v>
      </c>
      <c r="H81" s="1" t="s">
        <v>39</v>
      </c>
      <c r="I81" s="1" t="s">
        <v>33</v>
      </c>
      <c r="J81" s="7" t="s">
        <v>34</v>
      </c>
      <c r="K81" s="1" t="s">
        <v>378</v>
      </c>
      <c r="L81" s="11" t="s">
        <v>508</v>
      </c>
      <c r="M81" s="11" t="s">
        <v>507</v>
      </c>
      <c r="N81" s="11"/>
      <c r="O81" s="11"/>
      <c r="P81" s="11"/>
      <c r="Q81" s="11"/>
      <c r="R81" s="14">
        <v>0.14000000000000001</v>
      </c>
      <c r="S81" s="14">
        <v>0.6</v>
      </c>
      <c r="T81" s="14">
        <v>0.21</v>
      </c>
      <c r="U81" s="14">
        <v>0.6</v>
      </c>
      <c r="AE81" s="11"/>
      <c r="AF81" s="11"/>
      <c r="AG81" s="14"/>
      <c r="AH81" s="14"/>
      <c r="AI81" s="22"/>
      <c r="AJ81" s="22"/>
      <c r="AL81" s="8" t="s">
        <v>266</v>
      </c>
      <c r="AM81" s="8" t="s">
        <v>266</v>
      </c>
      <c r="AN81" s="8" t="s">
        <v>266</v>
      </c>
      <c r="AO81" s="17"/>
      <c r="AP81" s="17"/>
      <c r="AQ81" s="17"/>
      <c r="AR81" s="1">
        <v>0.35</v>
      </c>
      <c r="AS81" s="1" t="s">
        <v>33</v>
      </c>
      <c r="AT81" s="1" t="s">
        <v>509</v>
      </c>
      <c r="AU81" s="6" t="s">
        <v>398</v>
      </c>
    </row>
    <row r="82" spans="1:47" s="1" customFormat="1" ht="99.95" customHeight="1">
      <c r="A82" s="1" t="s">
        <v>104</v>
      </c>
      <c r="B82" s="1" t="s">
        <v>505</v>
      </c>
      <c r="C82" s="1" t="s">
        <v>106</v>
      </c>
      <c r="D82" s="1" t="s">
        <v>200</v>
      </c>
      <c r="E82" s="1" t="s">
        <v>107</v>
      </c>
      <c r="F82" s="1" t="s">
        <v>249</v>
      </c>
      <c r="G82" s="1" t="s">
        <v>31</v>
      </c>
      <c r="H82" s="1" t="s">
        <v>46</v>
      </c>
      <c r="I82" s="1" t="s">
        <v>33</v>
      </c>
      <c r="J82" s="7" t="s">
        <v>34</v>
      </c>
      <c r="K82" s="1" t="s">
        <v>271</v>
      </c>
      <c r="L82" s="11">
        <v>174</v>
      </c>
      <c r="M82" s="11">
        <v>172</v>
      </c>
      <c r="N82" s="11"/>
      <c r="O82" s="11"/>
      <c r="P82" s="11"/>
      <c r="Q82" s="11"/>
      <c r="R82" s="14"/>
      <c r="S82" s="14"/>
      <c r="T82" s="14"/>
      <c r="U82" s="14"/>
      <c r="AE82" s="11" t="s">
        <v>266</v>
      </c>
      <c r="AF82" s="11" t="s">
        <v>266</v>
      </c>
      <c r="AG82" s="14">
        <v>17.2</v>
      </c>
      <c r="AH82" s="14">
        <v>22.7</v>
      </c>
      <c r="AI82" s="22"/>
      <c r="AJ82" s="22"/>
      <c r="AL82" s="8" t="s">
        <v>266</v>
      </c>
      <c r="AM82" s="8" t="s">
        <v>266</v>
      </c>
      <c r="AN82" s="8" t="s">
        <v>266</v>
      </c>
      <c r="AO82" s="17">
        <v>0.70740000000000003</v>
      </c>
      <c r="AP82" s="17">
        <v>0.4158</v>
      </c>
      <c r="AQ82" s="17">
        <v>1.2034</v>
      </c>
      <c r="AR82" s="1">
        <v>0.14000000000000001</v>
      </c>
      <c r="AS82" s="1" t="s">
        <v>33</v>
      </c>
      <c r="AT82" s="1" t="s">
        <v>510</v>
      </c>
      <c r="AU82" s="6" t="s">
        <v>398</v>
      </c>
    </row>
    <row r="83" spans="1:47" s="1" customFormat="1" ht="99.95" customHeight="1">
      <c r="A83" s="1" t="s">
        <v>104</v>
      </c>
      <c r="B83" s="1" t="s">
        <v>505</v>
      </c>
      <c r="C83" s="1" t="s">
        <v>106</v>
      </c>
      <c r="D83" s="1" t="s">
        <v>200</v>
      </c>
      <c r="E83" s="1" t="s">
        <v>212</v>
      </c>
      <c r="F83" s="1" t="s">
        <v>249</v>
      </c>
      <c r="G83" s="1" t="s">
        <v>45</v>
      </c>
      <c r="H83" s="1" t="s">
        <v>46</v>
      </c>
      <c r="I83" s="1" t="s">
        <v>33</v>
      </c>
      <c r="J83" s="7" t="s">
        <v>34</v>
      </c>
      <c r="K83" s="1" t="s">
        <v>378</v>
      </c>
      <c r="L83" s="11" t="s">
        <v>512</v>
      </c>
      <c r="M83" s="11" t="s">
        <v>511</v>
      </c>
      <c r="N83" s="11"/>
      <c r="O83" s="11"/>
      <c r="P83" s="11"/>
      <c r="Q83" s="11"/>
      <c r="R83" s="14">
        <v>1.24</v>
      </c>
      <c r="S83" s="14">
        <v>5.86</v>
      </c>
      <c r="T83" s="14">
        <v>1.61</v>
      </c>
      <c r="U83" s="14">
        <v>5.86</v>
      </c>
      <c r="AE83" s="11"/>
      <c r="AF83" s="11"/>
      <c r="AG83" s="14"/>
      <c r="AH83" s="14"/>
      <c r="AI83" s="22"/>
      <c r="AJ83" s="22"/>
      <c r="AL83" s="8" t="s">
        <v>266</v>
      </c>
      <c r="AM83" s="8" t="s">
        <v>266</v>
      </c>
      <c r="AN83" s="8" t="s">
        <v>266</v>
      </c>
      <c r="AO83" s="17"/>
      <c r="AP83" s="17"/>
      <c r="AQ83" s="17"/>
      <c r="AR83" s="1">
        <v>0.44</v>
      </c>
      <c r="AS83" s="1" t="s">
        <v>33</v>
      </c>
      <c r="AT83" s="1" t="s">
        <v>513</v>
      </c>
      <c r="AU83" s="6" t="s">
        <v>398</v>
      </c>
    </row>
    <row r="84" spans="1:47" s="1" customFormat="1" ht="99.95" customHeight="1">
      <c r="A84" s="1" t="s">
        <v>104</v>
      </c>
      <c r="B84" s="1" t="s">
        <v>505</v>
      </c>
      <c r="C84" s="1" t="s">
        <v>106</v>
      </c>
      <c r="D84" s="1" t="s">
        <v>200</v>
      </c>
      <c r="E84" s="1" t="s">
        <v>214</v>
      </c>
      <c r="F84" s="1" t="s">
        <v>229</v>
      </c>
      <c r="G84" s="1" t="s">
        <v>45</v>
      </c>
      <c r="H84" s="1" t="s">
        <v>46</v>
      </c>
      <c r="I84" s="1" t="s">
        <v>33</v>
      </c>
      <c r="J84" s="7" t="s">
        <v>34</v>
      </c>
      <c r="K84" s="1" t="s">
        <v>378</v>
      </c>
      <c r="L84" s="11" t="s">
        <v>512</v>
      </c>
      <c r="M84" s="11" t="s">
        <v>511</v>
      </c>
      <c r="N84" s="11"/>
      <c r="O84" s="11"/>
      <c r="P84" s="11"/>
      <c r="Q84" s="11"/>
      <c r="R84" s="14">
        <v>3.77</v>
      </c>
      <c r="S84" s="14">
        <v>1.19</v>
      </c>
      <c r="T84" s="14">
        <v>3.25</v>
      </c>
      <c r="U84" s="14">
        <v>1.6</v>
      </c>
      <c r="AE84" s="11"/>
      <c r="AF84" s="11"/>
      <c r="AG84" s="14"/>
      <c r="AH84" s="14"/>
      <c r="AI84" s="22"/>
      <c r="AJ84" s="22"/>
      <c r="AL84" s="8" t="s">
        <v>266</v>
      </c>
      <c r="AM84" s="8" t="s">
        <v>266</v>
      </c>
      <c r="AN84" s="8" t="s">
        <v>266</v>
      </c>
      <c r="AO84" s="17"/>
      <c r="AP84" s="17"/>
      <c r="AQ84" s="17"/>
      <c r="AR84" s="1">
        <v>0.13</v>
      </c>
      <c r="AS84" s="1" t="s">
        <v>33</v>
      </c>
      <c r="AT84" s="1" t="s">
        <v>513</v>
      </c>
      <c r="AU84" s="6" t="s">
        <v>398</v>
      </c>
    </row>
    <row r="85" spans="1:47" s="1" customFormat="1" ht="99.95" customHeight="1">
      <c r="A85" s="1" t="s">
        <v>104</v>
      </c>
      <c r="B85" s="1" t="s">
        <v>505</v>
      </c>
      <c r="C85" s="1" t="s">
        <v>106</v>
      </c>
      <c r="D85" s="1" t="s">
        <v>200</v>
      </c>
      <c r="E85" s="1" t="s">
        <v>213</v>
      </c>
      <c r="F85" s="1" t="s">
        <v>229</v>
      </c>
      <c r="G85" s="1" t="s">
        <v>45</v>
      </c>
      <c r="H85" s="1" t="s">
        <v>46</v>
      </c>
      <c r="I85" s="1" t="s">
        <v>33</v>
      </c>
      <c r="J85" s="7" t="s">
        <v>34</v>
      </c>
      <c r="K85" s="1" t="s">
        <v>378</v>
      </c>
      <c r="L85" s="11" t="s">
        <v>512</v>
      </c>
      <c r="M85" s="11" t="s">
        <v>511</v>
      </c>
      <c r="N85" s="11"/>
      <c r="O85" s="11"/>
      <c r="P85" s="11"/>
      <c r="Q85" s="11"/>
      <c r="R85" s="14">
        <v>0.25</v>
      </c>
      <c r="S85" s="14">
        <v>0.98</v>
      </c>
      <c r="T85" s="14">
        <v>0.28999999999999998</v>
      </c>
      <c r="U85" s="14">
        <v>0.98</v>
      </c>
      <c r="AE85" s="11"/>
      <c r="AF85" s="11"/>
      <c r="AG85" s="14"/>
      <c r="AH85" s="14"/>
      <c r="AI85" s="22"/>
      <c r="AJ85" s="22"/>
      <c r="AL85" s="8" t="s">
        <v>266</v>
      </c>
      <c r="AM85" s="8" t="s">
        <v>266</v>
      </c>
      <c r="AN85" s="8" t="s">
        <v>266</v>
      </c>
      <c r="AO85" s="17"/>
      <c r="AP85" s="17"/>
      <c r="AQ85" s="17"/>
      <c r="AR85" s="1">
        <v>0.56999999999999995</v>
      </c>
      <c r="AS85" s="1" t="s">
        <v>33</v>
      </c>
      <c r="AT85" s="1" t="s">
        <v>513</v>
      </c>
      <c r="AU85" s="6" t="s">
        <v>398</v>
      </c>
    </row>
    <row r="86" spans="1:47" s="1" customFormat="1" ht="99.95" customHeight="1">
      <c r="A86" s="1" t="s">
        <v>104</v>
      </c>
      <c r="B86" s="1" t="s">
        <v>505</v>
      </c>
      <c r="C86" s="1" t="s">
        <v>106</v>
      </c>
      <c r="D86" s="1" t="s">
        <v>200</v>
      </c>
      <c r="E86" s="1" t="s">
        <v>107</v>
      </c>
      <c r="F86" s="1" t="s">
        <v>249</v>
      </c>
      <c r="G86" s="1" t="s">
        <v>31</v>
      </c>
      <c r="H86" s="1" t="s">
        <v>55</v>
      </c>
      <c r="I86" s="1" t="s">
        <v>33</v>
      </c>
      <c r="J86" s="7" t="s">
        <v>34</v>
      </c>
      <c r="K86" s="1" t="s">
        <v>506</v>
      </c>
      <c r="L86" s="11">
        <v>175</v>
      </c>
      <c r="M86" s="11">
        <v>173</v>
      </c>
      <c r="N86" s="11"/>
      <c r="O86" s="11"/>
      <c r="P86" s="11"/>
      <c r="Q86" s="11"/>
      <c r="R86" s="14"/>
      <c r="S86" s="14"/>
      <c r="T86" s="14"/>
      <c r="U86" s="14"/>
      <c r="AE86" s="11"/>
      <c r="AF86" s="11"/>
      <c r="AG86" s="14">
        <v>20</v>
      </c>
      <c r="AH86" s="14">
        <v>23.1</v>
      </c>
      <c r="AI86" s="22"/>
      <c r="AJ86" s="22"/>
      <c r="AL86" s="8" t="s">
        <v>266</v>
      </c>
      <c r="AM86" s="8" t="s">
        <v>266</v>
      </c>
      <c r="AN86" s="8" t="s">
        <v>266</v>
      </c>
      <c r="AO86" s="17">
        <v>0.83230000000000004</v>
      </c>
      <c r="AP86" s="17">
        <v>0.49869999999999998</v>
      </c>
      <c r="AQ86" s="17">
        <v>1.3888</v>
      </c>
      <c r="AR86" s="1">
        <v>0.42</v>
      </c>
      <c r="AS86" s="1" t="s">
        <v>33</v>
      </c>
      <c r="AT86" s="1" t="s">
        <v>514</v>
      </c>
      <c r="AU86" s="6" t="s">
        <v>398</v>
      </c>
    </row>
    <row r="87" spans="1:47" s="1" customFormat="1" ht="99.95" customHeight="1">
      <c r="A87" s="1" t="s">
        <v>104</v>
      </c>
      <c r="B87" s="1" t="s">
        <v>505</v>
      </c>
      <c r="C87" s="1" t="s">
        <v>106</v>
      </c>
      <c r="D87" s="1" t="s">
        <v>200</v>
      </c>
      <c r="E87" s="1" t="s">
        <v>212</v>
      </c>
      <c r="F87" s="1" t="s">
        <v>249</v>
      </c>
      <c r="G87" s="1" t="s">
        <v>45</v>
      </c>
      <c r="H87" s="1" t="s">
        <v>55</v>
      </c>
      <c r="I87" s="1" t="s">
        <v>33</v>
      </c>
      <c r="J87" s="7" t="s">
        <v>34</v>
      </c>
      <c r="K87" s="1" t="s">
        <v>378</v>
      </c>
      <c r="L87" s="11" t="s">
        <v>515</v>
      </c>
      <c r="M87" s="11" t="s">
        <v>512</v>
      </c>
      <c r="N87" s="11"/>
      <c r="O87" s="11"/>
      <c r="P87" s="11"/>
      <c r="Q87" s="11"/>
      <c r="R87" s="14">
        <v>0.82</v>
      </c>
      <c r="S87" s="14">
        <v>2.97</v>
      </c>
      <c r="T87" s="14">
        <v>1.1499999999999999</v>
      </c>
      <c r="U87" s="14">
        <v>2.97</v>
      </c>
      <c r="AE87" s="11"/>
      <c r="AF87" s="11"/>
      <c r="AG87" s="14"/>
      <c r="AH87" s="14"/>
      <c r="AI87" s="22"/>
      <c r="AJ87" s="22"/>
      <c r="AL87" s="8" t="s">
        <v>266</v>
      </c>
      <c r="AM87" s="8" t="s">
        <v>266</v>
      </c>
      <c r="AN87" s="8" t="s">
        <v>266</v>
      </c>
      <c r="AO87" s="17"/>
      <c r="AP87" s="17"/>
      <c r="AQ87" s="17"/>
      <c r="AR87" s="1">
        <v>0.75</v>
      </c>
      <c r="AS87" s="1" t="s">
        <v>33</v>
      </c>
      <c r="AT87" s="1" t="s">
        <v>517</v>
      </c>
      <c r="AU87" s="6" t="s">
        <v>398</v>
      </c>
    </row>
    <row r="88" spans="1:47" s="1" customFormat="1" ht="99.95" customHeight="1">
      <c r="A88" s="19" t="s">
        <v>104</v>
      </c>
      <c r="B88" s="19" t="s">
        <v>505</v>
      </c>
      <c r="C88" s="19" t="s">
        <v>106</v>
      </c>
      <c r="D88" s="19" t="s">
        <v>200</v>
      </c>
      <c r="E88" s="19" t="s">
        <v>690</v>
      </c>
      <c r="F88" s="1" t="s">
        <v>229</v>
      </c>
      <c r="G88" s="1" t="s">
        <v>45</v>
      </c>
      <c r="H88" s="1" t="s">
        <v>55</v>
      </c>
      <c r="I88" s="1" t="s">
        <v>33</v>
      </c>
      <c r="J88" s="7" t="s">
        <v>34</v>
      </c>
      <c r="K88" s="1" t="s">
        <v>378</v>
      </c>
      <c r="L88" s="11" t="s">
        <v>515</v>
      </c>
      <c r="M88" s="11" t="s">
        <v>512</v>
      </c>
      <c r="N88" s="11"/>
      <c r="O88" s="11"/>
      <c r="P88" s="11"/>
      <c r="Q88" s="11"/>
      <c r="R88" s="14">
        <v>3.94</v>
      </c>
      <c r="S88" s="14">
        <v>1.28</v>
      </c>
      <c r="T88" s="14">
        <v>3.16</v>
      </c>
      <c r="U88" s="14">
        <v>1.69</v>
      </c>
      <c r="AE88" s="11"/>
      <c r="AF88" s="11"/>
      <c r="AG88" s="14"/>
      <c r="AH88" s="14"/>
      <c r="AI88" s="22"/>
      <c r="AJ88" s="22"/>
      <c r="AL88" s="8"/>
      <c r="AM88" s="8"/>
      <c r="AN88" s="8"/>
      <c r="AO88" s="17"/>
      <c r="AP88" s="17"/>
      <c r="AQ88" s="17"/>
      <c r="AR88" s="1">
        <v>0.02</v>
      </c>
      <c r="AS88" s="1" t="s">
        <v>34</v>
      </c>
      <c r="AT88" s="19" t="s">
        <v>516</v>
      </c>
      <c r="AU88" s="6" t="s">
        <v>398</v>
      </c>
    </row>
    <row r="89" spans="1:47" s="1" customFormat="1" ht="99.95" customHeight="1">
      <c r="A89" s="1" t="s">
        <v>104</v>
      </c>
      <c r="B89" s="1" t="s">
        <v>505</v>
      </c>
      <c r="C89" s="1" t="s">
        <v>106</v>
      </c>
      <c r="D89" s="1" t="s">
        <v>200</v>
      </c>
      <c r="E89" s="1" t="s">
        <v>213</v>
      </c>
      <c r="F89" s="1" t="s">
        <v>229</v>
      </c>
      <c r="G89" s="1" t="s">
        <v>45</v>
      </c>
      <c r="H89" s="1" t="s">
        <v>55</v>
      </c>
      <c r="I89" s="1" t="s">
        <v>33</v>
      </c>
      <c r="J89" s="7" t="s">
        <v>34</v>
      </c>
      <c r="K89" s="1" t="s">
        <v>378</v>
      </c>
      <c r="L89" s="11" t="s">
        <v>515</v>
      </c>
      <c r="M89" s="11" t="s">
        <v>512</v>
      </c>
      <c r="N89" s="11"/>
      <c r="O89" s="11"/>
      <c r="P89" s="11"/>
      <c r="Q89" s="11"/>
      <c r="R89" s="14">
        <v>0.28999999999999998</v>
      </c>
      <c r="S89" s="14">
        <v>2.25</v>
      </c>
      <c r="T89" s="14">
        <v>0.51</v>
      </c>
      <c r="U89" s="14">
        <v>2.2599999999999998</v>
      </c>
      <c r="AE89" s="11"/>
      <c r="AF89" s="11"/>
      <c r="AG89" s="14"/>
      <c r="AH89" s="14"/>
      <c r="AI89" s="22"/>
      <c r="AJ89" s="22"/>
      <c r="AL89" s="8" t="s">
        <v>266</v>
      </c>
      <c r="AM89" s="8" t="s">
        <v>266</v>
      </c>
      <c r="AN89" s="8" t="s">
        <v>266</v>
      </c>
      <c r="AO89" s="17"/>
      <c r="AP89" s="17"/>
      <c r="AQ89" s="17"/>
      <c r="AR89" s="1">
        <v>0.88</v>
      </c>
      <c r="AS89" s="1" t="s">
        <v>33</v>
      </c>
      <c r="AT89" s="1" t="s">
        <v>517</v>
      </c>
      <c r="AU89" s="6" t="s">
        <v>398</v>
      </c>
    </row>
    <row r="90" spans="1:47" s="1" customFormat="1" ht="99.95" customHeight="1">
      <c r="A90" s="1" t="s">
        <v>108</v>
      </c>
      <c r="B90" s="1" t="s">
        <v>505</v>
      </c>
      <c r="C90" s="1" t="s">
        <v>110</v>
      </c>
      <c r="D90" s="1" t="s">
        <v>414</v>
      </c>
      <c r="E90" s="1" t="s">
        <v>518</v>
      </c>
      <c r="F90" s="1" t="s">
        <v>429</v>
      </c>
      <c r="G90" s="1" t="s">
        <v>31</v>
      </c>
      <c r="H90" s="1" t="s">
        <v>39</v>
      </c>
      <c r="I90" s="1" t="s">
        <v>33</v>
      </c>
      <c r="J90" s="25" t="s">
        <v>34</v>
      </c>
      <c r="K90" s="1" t="s">
        <v>506</v>
      </c>
      <c r="L90" s="26">
        <v>131</v>
      </c>
      <c r="M90" s="26">
        <v>124</v>
      </c>
      <c r="N90" s="26"/>
      <c r="O90" s="26"/>
      <c r="P90" s="26"/>
      <c r="Q90" s="26"/>
      <c r="R90" s="27"/>
      <c r="S90" s="27"/>
      <c r="T90" s="27"/>
      <c r="U90" s="27"/>
      <c r="AC90" s="1" t="s">
        <v>266</v>
      </c>
      <c r="AE90" s="26" t="s">
        <v>266</v>
      </c>
      <c r="AF90" s="26" t="s">
        <v>266</v>
      </c>
      <c r="AG90" s="27">
        <v>1.5</v>
      </c>
      <c r="AH90" s="27">
        <v>3.2</v>
      </c>
      <c r="AI90" s="22"/>
      <c r="AJ90" s="22"/>
      <c r="AL90" s="8" t="s">
        <v>266</v>
      </c>
      <c r="AM90" s="8" t="s">
        <v>266</v>
      </c>
      <c r="AN90" s="8" t="s">
        <v>266</v>
      </c>
      <c r="AO90" s="17">
        <v>0.4607</v>
      </c>
      <c r="AP90" s="17">
        <v>8.1900000000000001E-2</v>
      </c>
      <c r="AQ90" s="17">
        <v>2.5924</v>
      </c>
      <c r="AR90" s="1">
        <v>0.38</v>
      </c>
      <c r="AS90" s="1" t="s">
        <v>158</v>
      </c>
      <c r="AT90" s="1" t="s">
        <v>509</v>
      </c>
      <c r="AU90" s="6" t="s">
        <v>398</v>
      </c>
    </row>
    <row r="91" spans="1:47" s="1" customFormat="1" ht="99.95" customHeight="1">
      <c r="A91" s="1" t="s">
        <v>108</v>
      </c>
      <c r="B91" s="1" t="s">
        <v>505</v>
      </c>
      <c r="C91" s="1" t="s">
        <v>110</v>
      </c>
      <c r="D91" s="1" t="s">
        <v>414</v>
      </c>
      <c r="E91" s="1" t="s">
        <v>213</v>
      </c>
      <c r="F91" s="1" t="s">
        <v>229</v>
      </c>
      <c r="G91" s="1" t="s">
        <v>45</v>
      </c>
      <c r="H91" s="1" t="s">
        <v>39</v>
      </c>
      <c r="I91" s="1" t="s">
        <v>33</v>
      </c>
      <c r="J91" s="25" t="s">
        <v>33</v>
      </c>
      <c r="K91" s="1" t="s">
        <v>378</v>
      </c>
      <c r="L91" s="26" t="s">
        <v>519</v>
      </c>
      <c r="M91" s="26" t="s">
        <v>520</v>
      </c>
      <c r="N91" s="26"/>
      <c r="O91" s="26"/>
      <c r="P91" s="26"/>
      <c r="Q91" s="26"/>
      <c r="R91" s="27">
        <v>0.06</v>
      </c>
      <c r="S91" s="27">
        <v>0.59</v>
      </c>
      <c r="T91" s="27">
        <v>0.08</v>
      </c>
      <c r="U91" s="27">
        <v>0.59</v>
      </c>
      <c r="AE91" s="26"/>
      <c r="AF91" s="26"/>
      <c r="AG91" s="27"/>
      <c r="AH91" s="27"/>
      <c r="AI91" s="22"/>
      <c r="AJ91" s="22"/>
      <c r="AL91" s="8" t="s">
        <v>266</v>
      </c>
      <c r="AM91" s="8" t="s">
        <v>266</v>
      </c>
      <c r="AN91" s="8" t="s">
        <v>266</v>
      </c>
      <c r="AO91" s="17" t="s">
        <v>49</v>
      </c>
      <c r="AP91" s="17" t="s">
        <v>49</v>
      </c>
      <c r="AQ91" s="17" t="s">
        <v>49</v>
      </c>
      <c r="AR91" s="1">
        <v>0.68</v>
      </c>
      <c r="AS91" s="1" t="s">
        <v>158</v>
      </c>
      <c r="AT91" s="1" t="s">
        <v>509</v>
      </c>
      <c r="AU91" s="6" t="s">
        <v>398</v>
      </c>
    </row>
    <row r="92" spans="1:47" s="1" customFormat="1" ht="99.95" customHeight="1">
      <c r="A92" s="1" t="s">
        <v>108</v>
      </c>
      <c r="B92" s="1" t="s">
        <v>505</v>
      </c>
      <c r="C92" s="1" t="s">
        <v>110</v>
      </c>
      <c r="D92" s="1" t="s">
        <v>200</v>
      </c>
      <c r="E92" s="1" t="s">
        <v>80</v>
      </c>
      <c r="F92" s="1" t="s">
        <v>249</v>
      </c>
      <c r="G92" s="1" t="s">
        <v>31</v>
      </c>
      <c r="H92" s="1" t="s">
        <v>39</v>
      </c>
      <c r="I92" s="1" t="s">
        <v>33</v>
      </c>
      <c r="J92" s="25" t="s">
        <v>34</v>
      </c>
      <c r="K92" s="1" t="s">
        <v>506</v>
      </c>
      <c r="L92" s="26">
        <v>175</v>
      </c>
      <c r="M92" s="26">
        <v>172</v>
      </c>
      <c r="N92" s="26"/>
      <c r="O92" s="26"/>
      <c r="P92" s="26"/>
      <c r="Q92" s="26"/>
      <c r="R92" s="27"/>
      <c r="S92" s="27"/>
      <c r="T92" s="27"/>
      <c r="U92" s="27"/>
      <c r="AC92" s="1" t="s">
        <v>266</v>
      </c>
      <c r="AE92" s="26" t="s">
        <v>266</v>
      </c>
      <c r="AF92" s="26" t="s">
        <v>266</v>
      </c>
      <c r="AG92" s="27">
        <v>16.600000000000001</v>
      </c>
      <c r="AH92" s="27">
        <v>21.5</v>
      </c>
      <c r="AI92" s="22"/>
      <c r="AJ92" s="22"/>
      <c r="AL92" s="8" t="s">
        <v>266</v>
      </c>
      <c r="AM92" s="8" t="s">
        <v>266</v>
      </c>
      <c r="AN92" s="8" t="s">
        <v>266</v>
      </c>
      <c r="AO92" s="17">
        <v>0.72670000000000001</v>
      </c>
      <c r="AP92" s="17">
        <v>0.42380000000000001</v>
      </c>
      <c r="AQ92" s="17">
        <v>1.2463</v>
      </c>
      <c r="AR92" s="1">
        <v>0.53</v>
      </c>
      <c r="AS92" s="1" t="s">
        <v>158</v>
      </c>
      <c r="AU92" s="6" t="s">
        <v>398</v>
      </c>
    </row>
    <row r="93" spans="1:47" s="1" customFormat="1" ht="99.95" customHeight="1">
      <c r="A93" s="1" t="s">
        <v>108</v>
      </c>
      <c r="B93" s="1" t="s">
        <v>505</v>
      </c>
      <c r="C93" s="1" t="s">
        <v>110</v>
      </c>
      <c r="D93" s="1" t="s">
        <v>200</v>
      </c>
      <c r="E93" s="1" t="s">
        <v>212</v>
      </c>
      <c r="F93" s="1" t="s">
        <v>249</v>
      </c>
      <c r="G93" s="1" t="s">
        <v>45</v>
      </c>
      <c r="H93" s="1" t="s">
        <v>39</v>
      </c>
      <c r="I93" s="1" t="s">
        <v>33</v>
      </c>
      <c r="J93" s="25" t="s">
        <v>33</v>
      </c>
      <c r="K93" s="1" t="s">
        <v>378</v>
      </c>
      <c r="L93" s="26" t="s">
        <v>519</v>
      </c>
      <c r="M93" s="26" t="s">
        <v>520</v>
      </c>
      <c r="N93" s="26"/>
      <c r="O93" s="26"/>
      <c r="P93" s="26"/>
      <c r="Q93" s="26"/>
      <c r="R93" s="27">
        <v>0.60000000000000009</v>
      </c>
      <c r="S93" s="27">
        <v>2.2400000000000002</v>
      </c>
      <c r="T93" s="27">
        <v>0.85</v>
      </c>
      <c r="U93" s="27">
        <v>2.2400000000000002</v>
      </c>
      <c r="AE93" s="26"/>
      <c r="AF93" s="26"/>
      <c r="AG93" s="27"/>
      <c r="AH93" s="27"/>
      <c r="AI93" s="22"/>
      <c r="AJ93" s="22"/>
      <c r="AL93" s="8" t="s">
        <v>266</v>
      </c>
      <c r="AM93" s="8" t="s">
        <v>266</v>
      </c>
      <c r="AN93" s="8" t="s">
        <v>266</v>
      </c>
      <c r="AO93" s="17" t="s">
        <v>49</v>
      </c>
      <c r="AP93" s="17" t="s">
        <v>49</v>
      </c>
      <c r="AQ93" s="17" t="s">
        <v>49</v>
      </c>
      <c r="AR93" s="1">
        <v>0.72</v>
      </c>
      <c r="AS93" s="1" t="s">
        <v>158</v>
      </c>
      <c r="AT93" s="1" t="s">
        <v>509</v>
      </c>
      <c r="AU93" s="6" t="s">
        <v>398</v>
      </c>
    </row>
    <row r="94" spans="1:47" s="1" customFormat="1" ht="99.95" customHeight="1">
      <c r="A94" s="1" t="s">
        <v>108</v>
      </c>
      <c r="B94" s="1" t="s">
        <v>505</v>
      </c>
      <c r="C94" s="1" t="s">
        <v>110</v>
      </c>
      <c r="D94" s="1" t="s">
        <v>414</v>
      </c>
      <c r="E94" s="1" t="s">
        <v>213</v>
      </c>
      <c r="F94" s="1" t="s">
        <v>229</v>
      </c>
      <c r="G94" s="1" t="s">
        <v>45</v>
      </c>
      <c r="H94" s="1" t="s">
        <v>46</v>
      </c>
      <c r="I94" s="1" t="s">
        <v>33</v>
      </c>
      <c r="J94" s="25" t="s">
        <v>33</v>
      </c>
      <c r="K94" s="1" t="s">
        <v>378</v>
      </c>
      <c r="L94" s="26" t="s">
        <v>47</v>
      </c>
      <c r="M94" s="26" t="s">
        <v>47</v>
      </c>
      <c r="N94" s="26"/>
      <c r="O94" s="26"/>
      <c r="P94" s="26"/>
      <c r="Q94" s="26"/>
      <c r="R94" s="27">
        <v>0.14000000000000001</v>
      </c>
      <c r="S94" s="27">
        <v>0.99</v>
      </c>
      <c r="T94" s="27">
        <v>0.15</v>
      </c>
      <c r="U94" s="27">
        <v>0.99</v>
      </c>
      <c r="AE94" s="26"/>
      <c r="AF94" s="26"/>
      <c r="AG94" s="27"/>
      <c r="AH94" s="27"/>
      <c r="AI94" s="22"/>
      <c r="AJ94" s="22"/>
      <c r="AL94" s="8" t="s">
        <v>266</v>
      </c>
      <c r="AM94" s="8" t="s">
        <v>266</v>
      </c>
      <c r="AN94" s="8" t="s">
        <v>266</v>
      </c>
      <c r="AO94" s="17" t="s">
        <v>49</v>
      </c>
      <c r="AP94" s="17" t="s">
        <v>49</v>
      </c>
      <c r="AQ94" s="17" t="s">
        <v>49</v>
      </c>
      <c r="AR94" s="1">
        <v>0.92</v>
      </c>
      <c r="AS94" s="1" t="s">
        <v>158</v>
      </c>
      <c r="AT94" s="1" t="s">
        <v>509</v>
      </c>
      <c r="AU94" s="6" t="s">
        <v>398</v>
      </c>
    </row>
    <row r="95" spans="1:47" s="1" customFormat="1" ht="99.95" customHeight="1">
      <c r="A95" s="1" t="s">
        <v>108</v>
      </c>
      <c r="B95" s="1" t="s">
        <v>505</v>
      </c>
      <c r="C95" s="1" t="s">
        <v>110</v>
      </c>
      <c r="D95" s="1" t="s">
        <v>200</v>
      </c>
      <c r="E95" s="1" t="s">
        <v>80</v>
      </c>
      <c r="F95" s="1" t="s">
        <v>249</v>
      </c>
      <c r="G95" s="1" t="s">
        <v>31</v>
      </c>
      <c r="H95" s="1" t="s">
        <v>46</v>
      </c>
      <c r="I95" s="1" t="s">
        <v>33</v>
      </c>
      <c r="J95" s="25" t="s">
        <v>34</v>
      </c>
      <c r="K95" s="1" t="s">
        <v>506</v>
      </c>
      <c r="L95" s="26">
        <v>167</v>
      </c>
      <c r="M95" s="26">
        <v>172</v>
      </c>
      <c r="N95" s="26"/>
      <c r="O95" s="26"/>
      <c r="P95" s="26"/>
      <c r="Q95" s="26"/>
      <c r="R95" s="27"/>
      <c r="S95" s="27"/>
      <c r="T95" s="27"/>
      <c r="U95" s="27"/>
      <c r="AE95" s="26">
        <v>15</v>
      </c>
      <c r="AF95" s="26">
        <v>22.7</v>
      </c>
      <c r="AG95" s="27">
        <v>15</v>
      </c>
      <c r="AH95" s="27">
        <v>22.7</v>
      </c>
      <c r="AI95" s="22"/>
      <c r="AJ95" s="22"/>
      <c r="AL95" s="8"/>
      <c r="AM95" s="8"/>
      <c r="AN95" s="8"/>
      <c r="AO95" s="17">
        <v>0.60089999999999999</v>
      </c>
      <c r="AP95" s="17">
        <v>0.34510000000000002</v>
      </c>
      <c r="AQ95" s="17">
        <v>1.0465</v>
      </c>
      <c r="AR95" s="1">
        <v>0.18</v>
      </c>
      <c r="AS95" s="1" t="s">
        <v>158</v>
      </c>
      <c r="AU95" s="6" t="s">
        <v>398</v>
      </c>
    </row>
    <row r="96" spans="1:47" s="1" customFormat="1" ht="99.95" customHeight="1">
      <c r="A96" s="1" t="s">
        <v>108</v>
      </c>
      <c r="B96" s="1" t="s">
        <v>505</v>
      </c>
      <c r="C96" s="1" t="s">
        <v>110</v>
      </c>
      <c r="D96" s="1" t="s">
        <v>200</v>
      </c>
      <c r="E96" s="1" t="s">
        <v>212</v>
      </c>
      <c r="F96" s="1" t="s">
        <v>249</v>
      </c>
      <c r="G96" s="1" t="s">
        <v>45</v>
      </c>
      <c r="H96" s="1" t="s">
        <v>46</v>
      </c>
      <c r="I96" s="1" t="s">
        <v>33</v>
      </c>
      <c r="J96" s="25" t="s">
        <v>33</v>
      </c>
      <c r="K96" s="1" t="s">
        <v>378</v>
      </c>
      <c r="L96" s="26" t="s">
        <v>47</v>
      </c>
      <c r="M96" s="26" t="s">
        <v>47</v>
      </c>
      <c r="N96" s="26"/>
      <c r="O96" s="26"/>
      <c r="P96" s="26"/>
      <c r="Q96" s="26"/>
      <c r="R96" s="27">
        <v>0.48</v>
      </c>
      <c r="S96" s="27">
        <v>5.86</v>
      </c>
      <c r="T96" s="27">
        <v>1.61</v>
      </c>
      <c r="U96" s="27">
        <v>5.86</v>
      </c>
      <c r="AE96" s="26"/>
      <c r="AF96" s="26"/>
      <c r="AG96" s="27"/>
      <c r="AH96" s="27"/>
      <c r="AI96" s="22"/>
      <c r="AJ96" s="22"/>
      <c r="AL96" s="8"/>
      <c r="AM96" s="8"/>
      <c r="AN96" s="8"/>
      <c r="AO96" s="17" t="s">
        <v>49</v>
      </c>
      <c r="AP96" s="17" t="s">
        <v>49</v>
      </c>
      <c r="AQ96" s="17" t="s">
        <v>49</v>
      </c>
      <c r="AR96" s="1">
        <v>0.08</v>
      </c>
      <c r="AS96" s="1" t="s">
        <v>158</v>
      </c>
      <c r="AT96" s="1" t="s">
        <v>112</v>
      </c>
      <c r="AU96" s="6" t="s">
        <v>398</v>
      </c>
    </row>
    <row r="97" spans="1:47" s="1" customFormat="1" ht="99.95" customHeight="1">
      <c r="A97" s="1" t="s">
        <v>108</v>
      </c>
      <c r="B97" s="1" t="s">
        <v>505</v>
      </c>
      <c r="C97" s="1" t="s">
        <v>110</v>
      </c>
      <c r="D97" s="1" t="s">
        <v>414</v>
      </c>
      <c r="E97" s="1" t="s">
        <v>213</v>
      </c>
      <c r="F97" s="1" t="s">
        <v>229</v>
      </c>
      <c r="G97" s="1" t="s">
        <v>45</v>
      </c>
      <c r="H97" s="1" t="s">
        <v>55</v>
      </c>
      <c r="I97" s="1" t="s">
        <v>33</v>
      </c>
      <c r="J97" s="25" t="s">
        <v>33</v>
      </c>
      <c r="K97" s="1" t="s">
        <v>378</v>
      </c>
      <c r="L97" s="26" t="s">
        <v>47</v>
      </c>
      <c r="M97" s="26" t="s">
        <v>47</v>
      </c>
      <c r="N97" s="26"/>
      <c r="O97" s="26"/>
      <c r="P97" s="26"/>
      <c r="Q97" s="26"/>
      <c r="R97" s="27">
        <v>7.0000000000000007E-2</v>
      </c>
      <c r="S97" s="27">
        <v>2.23</v>
      </c>
      <c r="T97" s="27">
        <v>0.15</v>
      </c>
      <c r="U97" s="27">
        <v>2.25</v>
      </c>
      <c r="AE97" s="26"/>
      <c r="AF97" s="26"/>
      <c r="AG97" s="27"/>
      <c r="AH97" s="27"/>
      <c r="AI97" s="22"/>
      <c r="AJ97" s="22"/>
      <c r="AL97" s="8"/>
      <c r="AM97" s="8"/>
      <c r="AN97" s="8"/>
      <c r="AO97" s="17" t="s">
        <v>49</v>
      </c>
      <c r="AP97" s="17" t="s">
        <v>49</v>
      </c>
      <c r="AQ97" s="17" t="s">
        <v>49</v>
      </c>
      <c r="AR97" s="1">
        <v>0.54</v>
      </c>
      <c r="AS97" s="1" t="s">
        <v>158</v>
      </c>
      <c r="AT97" s="1" t="s">
        <v>112</v>
      </c>
      <c r="AU97" s="6" t="s">
        <v>398</v>
      </c>
    </row>
    <row r="98" spans="1:47" s="1" customFormat="1" ht="99.95" customHeight="1">
      <c r="A98" s="1" t="s">
        <v>108</v>
      </c>
      <c r="B98" s="1" t="s">
        <v>505</v>
      </c>
      <c r="C98" s="1" t="s">
        <v>110</v>
      </c>
      <c r="D98" s="1" t="s">
        <v>200</v>
      </c>
      <c r="E98" s="1" t="s">
        <v>80</v>
      </c>
      <c r="F98" s="1" t="s">
        <v>249</v>
      </c>
      <c r="G98" s="1" t="s">
        <v>31</v>
      </c>
      <c r="H98" s="1" t="s">
        <v>55</v>
      </c>
      <c r="I98" s="1" t="s">
        <v>33</v>
      </c>
      <c r="J98" s="25" t="s">
        <v>34</v>
      </c>
      <c r="K98" s="1" t="s">
        <v>506</v>
      </c>
      <c r="L98" s="26">
        <v>164</v>
      </c>
      <c r="M98" s="26">
        <v>173</v>
      </c>
      <c r="N98" s="26"/>
      <c r="O98" s="26"/>
      <c r="P98" s="26"/>
      <c r="Q98" s="26"/>
      <c r="R98" s="27"/>
      <c r="S98" s="27"/>
      <c r="T98" s="27"/>
      <c r="U98" s="27"/>
      <c r="AE98" s="26">
        <v>16.5</v>
      </c>
      <c r="AF98" s="26">
        <v>23.1</v>
      </c>
      <c r="AG98" s="27">
        <v>16.5</v>
      </c>
      <c r="AH98" s="27">
        <v>23.1</v>
      </c>
      <c r="AI98" s="22"/>
      <c r="AJ98" s="22"/>
      <c r="AL98" s="8"/>
      <c r="AM98" s="8"/>
      <c r="AN98" s="8"/>
      <c r="AO98" s="17">
        <v>0.65780000000000016</v>
      </c>
      <c r="AP98" s="17">
        <v>0.3821</v>
      </c>
      <c r="AQ98" s="17">
        <v>1.1324000000000001</v>
      </c>
      <c r="AR98" s="1">
        <v>0.37</v>
      </c>
      <c r="AS98" s="1" t="s">
        <v>158</v>
      </c>
      <c r="AU98" s="6" t="s">
        <v>398</v>
      </c>
    </row>
    <row r="99" spans="1:47" s="1" customFormat="1" ht="99.95" customHeight="1">
      <c r="A99" s="1" t="s">
        <v>108</v>
      </c>
      <c r="B99" s="1" t="s">
        <v>505</v>
      </c>
      <c r="C99" s="1" t="s">
        <v>110</v>
      </c>
      <c r="D99" s="1" t="s">
        <v>200</v>
      </c>
      <c r="E99" s="1" t="s">
        <v>212</v>
      </c>
      <c r="F99" s="1" t="s">
        <v>249</v>
      </c>
      <c r="G99" s="1" t="s">
        <v>45</v>
      </c>
      <c r="H99" s="1" t="s">
        <v>55</v>
      </c>
      <c r="I99" s="1" t="s">
        <v>33</v>
      </c>
      <c r="J99" s="25" t="s">
        <v>33</v>
      </c>
      <c r="K99" s="1" t="s">
        <v>378</v>
      </c>
      <c r="L99" s="26" t="s">
        <v>47</v>
      </c>
      <c r="M99" s="26" t="s">
        <v>47</v>
      </c>
      <c r="N99" s="26"/>
      <c r="O99" s="26"/>
      <c r="P99" s="26"/>
      <c r="Q99" s="26"/>
      <c r="R99" s="27">
        <v>0.58000000000000007</v>
      </c>
      <c r="S99" s="27">
        <v>2.97</v>
      </c>
      <c r="T99" s="27">
        <v>1.1499999999999999</v>
      </c>
      <c r="U99" s="27">
        <v>2.97</v>
      </c>
      <c r="AE99" s="26"/>
      <c r="AF99" s="26"/>
      <c r="AG99" s="27"/>
      <c r="AH99" s="27"/>
      <c r="AI99" s="22"/>
      <c r="AJ99" s="22"/>
      <c r="AL99" s="8"/>
      <c r="AM99" s="8"/>
      <c r="AN99" s="8"/>
      <c r="AO99" s="17" t="s">
        <v>49</v>
      </c>
      <c r="AP99" s="17" t="s">
        <v>49</v>
      </c>
      <c r="AQ99" s="17" t="s">
        <v>49</v>
      </c>
      <c r="AR99" s="1">
        <v>0.36</v>
      </c>
      <c r="AS99" s="1" t="s">
        <v>158</v>
      </c>
      <c r="AT99" s="1" t="s">
        <v>112</v>
      </c>
      <c r="AU99" s="6" t="s">
        <v>398</v>
      </c>
    </row>
    <row r="100" spans="1:47" s="1" customFormat="1" ht="120">
      <c r="A100" s="1" t="s">
        <v>116</v>
      </c>
      <c r="B100" s="1" t="s">
        <v>117</v>
      </c>
      <c r="C100" s="1" t="s">
        <v>259</v>
      </c>
      <c r="D100" s="1" t="s">
        <v>200</v>
      </c>
      <c r="E100" s="1" t="s">
        <v>160</v>
      </c>
      <c r="F100" s="1" t="s">
        <v>249</v>
      </c>
      <c r="G100" s="1" t="s">
        <v>31</v>
      </c>
      <c r="H100" s="1" t="s">
        <v>215</v>
      </c>
      <c r="I100" s="1" t="s">
        <v>33</v>
      </c>
      <c r="J100" s="25" t="s">
        <v>33</v>
      </c>
      <c r="K100" s="1" t="s">
        <v>261</v>
      </c>
      <c r="L100" s="26" t="s">
        <v>266</v>
      </c>
      <c r="M100" s="26" t="s">
        <v>266</v>
      </c>
      <c r="N100" s="26"/>
      <c r="O100" s="26"/>
      <c r="P100" s="26"/>
      <c r="Q100" s="26"/>
      <c r="R100" s="27"/>
      <c r="S100" s="27"/>
      <c r="T100" s="27"/>
      <c r="U100" s="27"/>
      <c r="AE100" s="26" t="s">
        <v>266</v>
      </c>
      <c r="AF100" s="26" t="s">
        <v>266</v>
      </c>
      <c r="AG100" s="27" t="s">
        <v>266</v>
      </c>
      <c r="AH100" s="27" t="s">
        <v>266</v>
      </c>
      <c r="AI100" s="22"/>
      <c r="AJ100" s="22"/>
      <c r="AK100" s="1" t="s">
        <v>216</v>
      </c>
      <c r="AL100" s="8" t="s">
        <v>266</v>
      </c>
      <c r="AM100" s="8" t="s">
        <v>266</v>
      </c>
      <c r="AN100" s="8" t="s">
        <v>266</v>
      </c>
      <c r="AO100" s="17" t="s">
        <v>393</v>
      </c>
      <c r="AP100" s="17" t="s">
        <v>393</v>
      </c>
      <c r="AQ100" s="17" t="s">
        <v>393</v>
      </c>
      <c r="AR100" s="1">
        <v>0.13</v>
      </c>
      <c r="AS100" s="1" t="s">
        <v>158</v>
      </c>
      <c r="AT100" s="1" t="s">
        <v>493</v>
      </c>
      <c r="AU100" s="6" t="s">
        <v>398</v>
      </c>
    </row>
    <row r="101" spans="1:47" s="1" customFormat="1" ht="120">
      <c r="A101" s="1" t="s">
        <v>116</v>
      </c>
      <c r="B101" s="1" t="s">
        <v>117</v>
      </c>
      <c r="C101" s="1" t="s">
        <v>259</v>
      </c>
      <c r="D101" s="1" t="s">
        <v>200</v>
      </c>
      <c r="E101" s="1" t="s">
        <v>492</v>
      </c>
      <c r="F101" s="1" t="s">
        <v>229</v>
      </c>
      <c r="G101" s="1" t="s">
        <v>31</v>
      </c>
      <c r="H101" s="1" t="s">
        <v>215</v>
      </c>
      <c r="I101" s="1" t="s">
        <v>33</v>
      </c>
      <c r="J101" s="25" t="s">
        <v>33</v>
      </c>
      <c r="K101" s="1" t="s">
        <v>261</v>
      </c>
      <c r="L101" s="26" t="s">
        <v>266</v>
      </c>
      <c r="M101" s="26" t="s">
        <v>266</v>
      </c>
      <c r="N101" s="26"/>
      <c r="O101" s="26"/>
      <c r="P101" s="26"/>
      <c r="Q101" s="26"/>
      <c r="R101" s="27"/>
      <c r="S101" s="27"/>
      <c r="T101" s="27"/>
      <c r="U101" s="27"/>
      <c r="AE101" s="26" t="s">
        <v>266</v>
      </c>
      <c r="AF101" s="26" t="s">
        <v>266</v>
      </c>
      <c r="AG101" s="27" t="s">
        <v>266</v>
      </c>
      <c r="AH101" s="27" t="s">
        <v>266</v>
      </c>
      <c r="AI101" s="22"/>
      <c r="AJ101" s="22"/>
      <c r="AK101" s="1" t="s">
        <v>217</v>
      </c>
      <c r="AL101" s="8" t="s">
        <v>266</v>
      </c>
      <c r="AM101" s="8" t="s">
        <v>266</v>
      </c>
      <c r="AN101" s="8" t="s">
        <v>266</v>
      </c>
      <c r="AO101" s="17" t="s">
        <v>393</v>
      </c>
      <c r="AP101" s="17" t="s">
        <v>393</v>
      </c>
      <c r="AQ101" s="17" t="s">
        <v>393</v>
      </c>
      <c r="AR101" s="1" t="s">
        <v>266</v>
      </c>
      <c r="AS101" s="1" t="s">
        <v>158</v>
      </c>
      <c r="AT101" s="1" t="s">
        <v>493</v>
      </c>
      <c r="AU101" s="6" t="s">
        <v>398</v>
      </c>
    </row>
    <row r="102" spans="1:47" s="1" customFormat="1" ht="81.75" customHeight="1">
      <c r="A102" s="1" t="s">
        <v>120</v>
      </c>
      <c r="B102" s="1" t="s">
        <v>121</v>
      </c>
      <c r="C102" s="1" t="s">
        <v>259</v>
      </c>
      <c r="D102" s="1" t="s">
        <v>200</v>
      </c>
      <c r="E102" s="1" t="s">
        <v>497</v>
      </c>
      <c r="F102" s="1" t="s">
        <v>249</v>
      </c>
      <c r="G102" s="1" t="s">
        <v>31</v>
      </c>
      <c r="H102" s="1" t="s">
        <v>215</v>
      </c>
      <c r="I102" s="1" t="s">
        <v>33</v>
      </c>
      <c r="J102" s="25" t="s">
        <v>34</v>
      </c>
      <c r="K102" s="1" t="s">
        <v>261</v>
      </c>
      <c r="L102" s="26" t="s">
        <v>495</v>
      </c>
      <c r="M102" s="26">
        <v>129</v>
      </c>
      <c r="N102" s="26"/>
      <c r="O102" s="26"/>
      <c r="P102" s="26"/>
      <c r="Q102" s="26"/>
      <c r="R102" s="27"/>
      <c r="S102" s="27"/>
      <c r="T102" s="27"/>
      <c r="U102" s="27"/>
      <c r="AE102" s="26" t="s">
        <v>266</v>
      </c>
      <c r="AF102" s="26">
        <v>29</v>
      </c>
      <c r="AG102" s="27" t="s">
        <v>266</v>
      </c>
      <c r="AH102" s="27" t="s">
        <v>266</v>
      </c>
      <c r="AI102" s="22"/>
      <c r="AJ102" s="22"/>
      <c r="AK102" s="1" t="s">
        <v>503</v>
      </c>
      <c r="AL102" s="8" t="s">
        <v>266</v>
      </c>
      <c r="AM102" s="8" t="s">
        <v>266</v>
      </c>
      <c r="AN102" s="8" t="s">
        <v>266</v>
      </c>
      <c r="AO102" s="17" t="s">
        <v>49</v>
      </c>
      <c r="AP102" s="17" t="s">
        <v>49</v>
      </c>
      <c r="AQ102" s="17" t="s">
        <v>49</v>
      </c>
      <c r="AR102" s="1" t="s">
        <v>266</v>
      </c>
      <c r="AS102" s="1" t="s">
        <v>158</v>
      </c>
      <c r="AT102" s="1" t="s">
        <v>501</v>
      </c>
      <c r="AU102" s="6" t="s">
        <v>398</v>
      </c>
    </row>
    <row r="103" spans="1:47" s="1" customFormat="1" ht="81.75" customHeight="1">
      <c r="A103" s="1" t="s">
        <v>120</v>
      </c>
      <c r="B103" s="1" t="s">
        <v>121</v>
      </c>
      <c r="C103" s="1" t="s">
        <v>259</v>
      </c>
      <c r="D103" s="1" t="s">
        <v>200</v>
      </c>
      <c r="E103" s="1" t="s">
        <v>497</v>
      </c>
      <c r="F103" s="1" t="s">
        <v>249</v>
      </c>
      <c r="G103" s="1" t="s">
        <v>31</v>
      </c>
      <c r="H103" s="1" t="s">
        <v>215</v>
      </c>
      <c r="I103" s="1" t="s">
        <v>33</v>
      </c>
      <c r="J103" s="25" t="s">
        <v>33</v>
      </c>
      <c r="K103" s="1" t="s">
        <v>261</v>
      </c>
      <c r="L103" s="26" t="s">
        <v>496</v>
      </c>
      <c r="M103" s="26">
        <v>129</v>
      </c>
      <c r="N103" s="26"/>
      <c r="O103" s="26"/>
      <c r="P103" s="26"/>
      <c r="Q103" s="26"/>
      <c r="R103" s="27"/>
      <c r="S103" s="27"/>
      <c r="T103" s="27"/>
      <c r="U103" s="27"/>
      <c r="AE103" s="26">
        <v>20.6</v>
      </c>
      <c r="AF103" s="26">
        <v>29</v>
      </c>
      <c r="AG103" s="27" t="s">
        <v>266</v>
      </c>
      <c r="AH103" s="27" t="s">
        <v>266</v>
      </c>
      <c r="AI103" s="22"/>
      <c r="AJ103" s="22"/>
      <c r="AK103" s="1" t="s">
        <v>504</v>
      </c>
      <c r="AL103" s="8" t="s">
        <v>266</v>
      </c>
      <c r="AM103" s="8" t="s">
        <v>266</v>
      </c>
      <c r="AN103" s="8" t="s">
        <v>266</v>
      </c>
      <c r="AO103" s="17">
        <v>0.63519999999999999</v>
      </c>
      <c r="AP103" s="17">
        <v>0.35820000000000002</v>
      </c>
      <c r="AQ103" s="17">
        <v>1.1264000000000001</v>
      </c>
      <c r="AR103" s="1">
        <v>0.06</v>
      </c>
      <c r="AS103" s="1" t="s">
        <v>158</v>
      </c>
      <c r="AT103" s="1" t="s">
        <v>501</v>
      </c>
      <c r="AU103" s="6" t="s">
        <v>398</v>
      </c>
    </row>
    <row r="104" spans="1:47" s="1" customFormat="1" ht="105">
      <c r="A104" s="1" t="s">
        <v>120</v>
      </c>
      <c r="B104" s="1" t="s">
        <v>121</v>
      </c>
      <c r="C104" s="1" t="s">
        <v>259</v>
      </c>
      <c r="D104" s="1" t="s">
        <v>414</v>
      </c>
      <c r="E104" s="1" t="s">
        <v>118</v>
      </c>
      <c r="F104" s="1" t="s">
        <v>439</v>
      </c>
      <c r="G104" s="1" t="s">
        <v>31</v>
      </c>
      <c r="H104" s="1" t="s">
        <v>262</v>
      </c>
      <c r="I104" s="1" t="s">
        <v>33</v>
      </c>
      <c r="J104" s="25" t="s">
        <v>33</v>
      </c>
      <c r="K104" s="1" t="s">
        <v>260</v>
      </c>
      <c r="L104" s="26" t="s">
        <v>498</v>
      </c>
      <c r="M104" s="26">
        <v>88</v>
      </c>
      <c r="N104" s="26"/>
      <c r="O104" s="26"/>
      <c r="P104" s="26"/>
      <c r="Q104" s="26"/>
      <c r="R104" s="27"/>
      <c r="S104" s="27"/>
      <c r="T104" s="27"/>
      <c r="U104" s="27"/>
      <c r="AE104" s="26" t="s">
        <v>266</v>
      </c>
      <c r="AF104" s="26" t="s">
        <v>266</v>
      </c>
      <c r="AG104" s="27">
        <v>41.2</v>
      </c>
      <c r="AH104" s="27">
        <v>46.6</v>
      </c>
      <c r="AI104" s="22"/>
      <c r="AJ104" s="22"/>
      <c r="AK104" s="1" t="s">
        <v>218</v>
      </c>
      <c r="AL104" s="8" t="s">
        <v>266</v>
      </c>
      <c r="AM104" s="8" t="s">
        <v>266</v>
      </c>
      <c r="AN104" s="8" t="s">
        <v>266</v>
      </c>
      <c r="AO104" s="17">
        <v>0.80289999999999995</v>
      </c>
      <c r="AP104" s="17">
        <v>0.4486</v>
      </c>
      <c r="AQ104" s="17">
        <v>1.4371</v>
      </c>
      <c r="AR104" s="1" t="s">
        <v>266</v>
      </c>
      <c r="AS104" s="1" t="s">
        <v>158</v>
      </c>
      <c r="AT104" s="1" t="s">
        <v>500</v>
      </c>
      <c r="AU104" s="6" t="s">
        <v>398</v>
      </c>
    </row>
    <row r="105" spans="1:47" s="1" customFormat="1" ht="105">
      <c r="A105" s="1" t="s">
        <v>120</v>
      </c>
      <c r="B105" s="1" t="s">
        <v>121</v>
      </c>
      <c r="C105" s="1" t="s">
        <v>259</v>
      </c>
      <c r="D105" s="1" t="s">
        <v>414</v>
      </c>
      <c r="E105" s="1" t="s">
        <v>118</v>
      </c>
      <c r="F105" s="1" t="s">
        <v>439</v>
      </c>
      <c r="G105" s="1" t="s">
        <v>31</v>
      </c>
      <c r="H105" s="1" t="s">
        <v>262</v>
      </c>
      <c r="I105" s="1" t="s">
        <v>33</v>
      </c>
      <c r="J105" s="25" t="s">
        <v>33</v>
      </c>
      <c r="K105" s="1" t="s">
        <v>260</v>
      </c>
      <c r="L105" s="26" t="s">
        <v>499</v>
      </c>
      <c r="M105" s="26">
        <v>88</v>
      </c>
      <c r="N105" s="26"/>
      <c r="O105" s="26"/>
      <c r="P105" s="26"/>
      <c r="Q105" s="26"/>
      <c r="R105" s="27"/>
      <c r="S105" s="27"/>
      <c r="T105" s="27"/>
      <c r="U105" s="27"/>
      <c r="AE105" s="26" t="s">
        <v>266</v>
      </c>
      <c r="AF105" s="26" t="s">
        <v>266</v>
      </c>
      <c r="AG105" s="27">
        <v>42.4</v>
      </c>
      <c r="AH105" s="27">
        <v>46.6</v>
      </c>
      <c r="AI105" s="22"/>
      <c r="AJ105" s="22"/>
      <c r="AK105" s="1" t="s">
        <v>219</v>
      </c>
      <c r="AL105" s="8" t="s">
        <v>266</v>
      </c>
      <c r="AM105" s="8" t="s">
        <v>266</v>
      </c>
      <c r="AN105" s="8" t="s">
        <v>266</v>
      </c>
      <c r="AO105" s="17">
        <v>0.84350000000000003</v>
      </c>
      <c r="AP105" s="17">
        <v>0.46829999999999999</v>
      </c>
      <c r="AQ105" s="17">
        <v>1.5195000000000001</v>
      </c>
      <c r="AR105" s="1" t="s">
        <v>266</v>
      </c>
      <c r="AS105" s="1" t="s">
        <v>158</v>
      </c>
      <c r="AT105" s="1" t="s">
        <v>500</v>
      </c>
      <c r="AU105" s="6" t="s">
        <v>398</v>
      </c>
    </row>
    <row r="106" spans="1:47" s="1" customFormat="1" ht="120">
      <c r="A106" s="1" t="s">
        <v>120</v>
      </c>
      <c r="B106" s="1" t="s">
        <v>121</v>
      </c>
      <c r="C106" s="1" t="s">
        <v>259</v>
      </c>
      <c r="D106" s="1" t="s">
        <v>200</v>
      </c>
      <c r="E106" s="1" t="s">
        <v>492</v>
      </c>
      <c r="F106" s="1" t="s">
        <v>229</v>
      </c>
      <c r="G106" s="1" t="s">
        <v>31</v>
      </c>
      <c r="H106" s="1" t="s">
        <v>215</v>
      </c>
      <c r="I106" s="1" t="s">
        <v>33</v>
      </c>
      <c r="J106" s="25" t="s">
        <v>33</v>
      </c>
      <c r="K106" s="1" t="s">
        <v>261</v>
      </c>
      <c r="L106" s="26" t="s">
        <v>495</v>
      </c>
      <c r="M106" s="26">
        <v>129</v>
      </c>
      <c r="N106" s="26"/>
      <c r="O106" s="26"/>
      <c r="P106" s="26"/>
      <c r="Q106" s="26"/>
      <c r="R106" s="27"/>
      <c r="S106" s="27"/>
      <c r="T106" s="27"/>
      <c r="U106" s="27"/>
      <c r="AE106" s="26" t="s">
        <v>266</v>
      </c>
      <c r="AF106" s="26" t="s">
        <v>266</v>
      </c>
      <c r="AG106" s="27" t="s">
        <v>266</v>
      </c>
      <c r="AH106" s="27" t="s">
        <v>266</v>
      </c>
      <c r="AI106" s="22"/>
      <c r="AJ106" s="22"/>
      <c r="AK106" s="1" t="s">
        <v>220</v>
      </c>
      <c r="AL106" s="8" t="s">
        <v>266</v>
      </c>
      <c r="AM106" s="8" t="s">
        <v>266</v>
      </c>
      <c r="AN106" s="8" t="s">
        <v>266</v>
      </c>
      <c r="AO106" s="17" t="s">
        <v>49</v>
      </c>
      <c r="AP106" s="17" t="s">
        <v>49</v>
      </c>
      <c r="AQ106" s="17" t="s">
        <v>49</v>
      </c>
      <c r="AR106" s="1" t="s">
        <v>266</v>
      </c>
      <c r="AS106" s="1" t="s">
        <v>158</v>
      </c>
      <c r="AT106" s="1" t="s">
        <v>502</v>
      </c>
      <c r="AU106" s="6" t="s">
        <v>398</v>
      </c>
    </row>
    <row r="107" spans="1:47" s="1" customFormat="1" ht="120">
      <c r="A107" s="1" t="s">
        <v>120</v>
      </c>
      <c r="B107" s="1" t="s">
        <v>121</v>
      </c>
      <c r="C107" s="1" t="s">
        <v>259</v>
      </c>
      <c r="D107" s="1" t="s">
        <v>200</v>
      </c>
      <c r="E107" s="1" t="s">
        <v>492</v>
      </c>
      <c r="F107" s="1" t="s">
        <v>229</v>
      </c>
      <c r="G107" s="1" t="s">
        <v>31</v>
      </c>
      <c r="H107" s="1" t="s">
        <v>215</v>
      </c>
      <c r="I107" s="1" t="s">
        <v>33</v>
      </c>
      <c r="J107" s="25" t="s">
        <v>33</v>
      </c>
      <c r="K107" s="1" t="s">
        <v>261</v>
      </c>
      <c r="L107" s="26" t="s">
        <v>496</v>
      </c>
      <c r="M107" s="26">
        <v>129</v>
      </c>
      <c r="N107" s="26"/>
      <c r="O107" s="26"/>
      <c r="P107" s="26"/>
      <c r="Q107" s="26"/>
      <c r="R107" s="27"/>
      <c r="S107" s="27"/>
      <c r="T107" s="27"/>
      <c r="U107" s="27"/>
      <c r="AE107" s="26" t="s">
        <v>266</v>
      </c>
      <c r="AF107" s="26" t="s">
        <v>266</v>
      </c>
      <c r="AG107" s="27" t="s">
        <v>266</v>
      </c>
      <c r="AH107" s="27" t="s">
        <v>266</v>
      </c>
      <c r="AI107" s="22"/>
      <c r="AJ107" s="22"/>
      <c r="AK107" s="1" t="s">
        <v>221</v>
      </c>
      <c r="AL107" s="8" t="s">
        <v>266</v>
      </c>
      <c r="AM107" s="8" t="s">
        <v>266</v>
      </c>
      <c r="AN107" s="8" t="s">
        <v>266</v>
      </c>
      <c r="AO107" s="17" t="s">
        <v>49</v>
      </c>
      <c r="AP107" s="17" t="s">
        <v>49</v>
      </c>
      <c r="AQ107" s="17" t="s">
        <v>49</v>
      </c>
      <c r="AR107" s="1" t="s">
        <v>266</v>
      </c>
      <c r="AS107" s="1" t="s">
        <v>158</v>
      </c>
      <c r="AT107" s="1" t="s">
        <v>502</v>
      </c>
      <c r="AU107" s="6" t="s">
        <v>398</v>
      </c>
    </row>
    <row r="108" spans="1:47" s="1" customFormat="1" ht="120">
      <c r="A108" s="1" t="s">
        <v>122</v>
      </c>
      <c r="B108" s="1" t="s">
        <v>123</v>
      </c>
      <c r="C108" s="1" t="s">
        <v>267</v>
      </c>
      <c r="D108" s="1" t="s">
        <v>200</v>
      </c>
      <c r="E108" s="1" t="s">
        <v>456</v>
      </c>
      <c r="F108" s="1" t="s">
        <v>251</v>
      </c>
      <c r="G108" s="1" t="s">
        <v>31</v>
      </c>
      <c r="H108" s="1" t="s">
        <v>222</v>
      </c>
      <c r="I108" s="1" t="s">
        <v>33</v>
      </c>
      <c r="J108" s="25" t="s">
        <v>33</v>
      </c>
      <c r="K108" s="1" t="s">
        <v>269</v>
      </c>
      <c r="L108" s="11" t="s">
        <v>280</v>
      </c>
      <c r="M108" s="11">
        <v>149</v>
      </c>
      <c r="N108" s="26"/>
      <c r="O108" s="26"/>
      <c r="P108" s="26"/>
      <c r="Q108" s="26"/>
      <c r="R108" s="27"/>
      <c r="S108" s="27"/>
      <c r="T108" s="27"/>
      <c r="U108" s="27"/>
      <c r="AE108" s="26" t="s">
        <v>266</v>
      </c>
      <c r="AF108" s="26" t="s">
        <v>266</v>
      </c>
      <c r="AG108" s="27">
        <v>17.100000000000001</v>
      </c>
      <c r="AH108" s="27">
        <v>26.4</v>
      </c>
      <c r="AI108" s="22"/>
      <c r="AJ108" s="22"/>
      <c r="AL108" s="8" t="s">
        <v>266</v>
      </c>
      <c r="AM108" s="8" t="s">
        <v>266</v>
      </c>
      <c r="AN108" s="8" t="s">
        <v>266</v>
      </c>
      <c r="AO108" s="17">
        <v>0.57509999999999994</v>
      </c>
      <c r="AP108" s="17">
        <v>0.34389999999999998</v>
      </c>
      <c r="AQ108" s="17">
        <v>0.96150000000000002</v>
      </c>
      <c r="AR108" s="1">
        <v>0.06</v>
      </c>
      <c r="AS108" s="1" t="s">
        <v>158</v>
      </c>
      <c r="AT108" s="18" t="s">
        <v>268</v>
      </c>
      <c r="AU108" s="1" t="s">
        <v>489</v>
      </c>
    </row>
    <row r="109" spans="1:47" s="1" customFormat="1" ht="120">
      <c r="A109" s="1" t="s">
        <v>122</v>
      </c>
      <c r="B109" s="1" t="s">
        <v>123</v>
      </c>
      <c r="C109" s="1" t="s">
        <v>267</v>
      </c>
      <c r="D109" s="1" t="s">
        <v>200</v>
      </c>
      <c r="E109" s="1" t="s">
        <v>455</v>
      </c>
      <c r="F109" s="1" t="s">
        <v>251</v>
      </c>
      <c r="G109" s="1" t="s">
        <v>31</v>
      </c>
      <c r="H109" s="1" t="s">
        <v>222</v>
      </c>
      <c r="I109" s="1" t="s">
        <v>33</v>
      </c>
      <c r="J109" s="25" t="s">
        <v>33</v>
      </c>
      <c r="K109" s="1" t="s">
        <v>269</v>
      </c>
      <c r="L109" s="11" t="s">
        <v>280</v>
      </c>
      <c r="M109" s="11">
        <v>149</v>
      </c>
      <c r="N109" s="26"/>
      <c r="O109" s="26"/>
      <c r="P109" s="26"/>
      <c r="Q109" s="26"/>
      <c r="R109" s="27"/>
      <c r="S109" s="27"/>
      <c r="T109" s="27"/>
      <c r="U109" s="27"/>
      <c r="AE109" s="26" t="s">
        <v>266</v>
      </c>
      <c r="AF109" s="26" t="s">
        <v>266</v>
      </c>
      <c r="AG109" s="27">
        <v>9.5</v>
      </c>
      <c r="AH109" s="27">
        <v>14.7</v>
      </c>
      <c r="AI109" s="22"/>
      <c r="AJ109" s="22"/>
      <c r="AL109" s="8" t="s">
        <v>266</v>
      </c>
      <c r="AM109" s="8" t="s">
        <v>266</v>
      </c>
      <c r="AN109" s="8" t="s">
        <v>266</v>
      </c>
      <c r="AO109" s="17">
        <v>0.60909999999999997</v>
      </c>
      <c r="AP109" s="17">
        <v>0.318</v>
      </c>
      <c r="AQ109" s="17">
        <v>1.1668000000000001</v>
      </c>
      <c r="AR109" s="1">
        <v>0.2</v>
      </c>
      <c r="AS109" s="1" t="s">
        <v>158</v>
      </c>
      <c r="AT109" s="18" t="s">
        <v>268</v>
      </c>
      <c r="AU109" s="1" t="s">
        <v>489</v>
      </c>
    </row>
    <row r="110" spans="1:47" s="1" customFormat="1" ht="120">
      <c r="A110" s="1" t="s">
        <v>122</v>
      </c>
      <c r="B110" s="5" t="s">
        <v>124</v>
      </c>
      <c r="C110" s="1" t="s">
        <v>267</v>
      </c>
      <c r="D110" s="1" t="s">
        <v>464</v>
      </c>
      <c r="E110" s="1" t="s">
        <v>462</v>
      </c>
      <c r="F110" s="1" t="s">
        <v>429</v>
      </c>
      <c r="G110" s="1" t="s">
        <v>45</v>
      </c>
      <c r="H110" s="1" t="s">
        <v>223</v>
      </c>
      <c r="I110" s="1" t="s">
        <v>33</v>
      </c>
      <c r="J110" s="25" t="s">
        <v>34</v>
      </c>
      <c r="K110" s="1" t="s">
        <v>270</v>
      </c>
      <c r="L110" s="26" t="s">
        <v>469</v>
      </c>
      <c r="M110" s="26">
        <v>142</v>
      </c>
      <c r="N110" s="26"/>
      <c r="O110" s="26"/>
      <c r="P110" s="26"/>
      <c r="Q110" s="26"/>
      <c r="R110" s="27">
        <v>3.28</v>
      </c>
      <c r="S110" s="27">
        <v>1.37</v>
      </c>
      <c r="T110" s="27">
        <v>3.12</v>
      </c>
      <c r="U110" s="27">
        <v>1.45</v>
      </c>
      <c r="AC110" s="1" t="s">
        <v>266</v>
      </c>
      <c r="AE110" s="26"/>
      <c r="AF110" s="26"/>
      <c r="AG110" s="27"/>
      <c r="AH110" s="27"/>
      <c r="AI110" s="22"/>
      <c r="AJ110" s="22"/>
      <c r="AL110" s="8" t="s">
        <v>266</v>
      </c>
      <c r="AM110" s="8" t="s">
        <v>266</v>
      </c>
      <c r="AN110" s="8" t="s">
        <v>266</v>
      </c>
      <c r="AO110" s="17">
        <v>0.11260000000000001</v>
      </c>
      <c r="AP110" s="17">
        <v>-0.16059999999999999</v>
      </c>
      <c r="AQ110" s="17">
        <v>0.38569999999999999</v>
      </c>
      <c r="AR110" s="1" t="s">
        <v>266</v>
      </c>
      <c r="AS110" s="1" t="s">
        <v>158</v>
      </c>
      <c r="AT110" s="1" t="s">
        <v>468</v>
      </c>
      <c r="AU110" s="1" t="s">
        <v>489</v>
      </c>
    </row>
    <row r="111" spans="1:47" s="1" customFormat="1" ht="120">
      <c r="A111" s="1" t="s">
        <v>122</v>
      </c>
      <c r="B111" s="5" t="s">
        <v>124</v>
      </c>
      <c r="C111" s="1" t="s">
        <v>267</v>
      </c>
      <c r="D111" s="1" t="s">
        <v>463</v>
      </c>
      <c r="E111" s="1" t="s">
        <v>461</v>
      </c>
      <c r="F111" s="1" t="s">
        <v>429</v>
      </c>
      <c r="G111" s="1" t="s">
        <v>31</v>
      </c>
      <c r="H111" s="1" t="s">
        <v>223</v>
      </c>
      <c r="I111" s="1" t="s">
        <v>34</v>
      </c>
      <c r="J111" s="25" t="s">
        <v>34</v>
      </c>
      <c r="K111" s="1" t="s">
        <v>271</v>
      </c>
      <c r="L111" s="26" t="s">
        <v>470</v>
      </c>
      <c r="M111" s="26">
        <v>192</v>
      </c>
      <c r="N111" s="26"/>
      <c r="O111" s="26"/>
      <c r="P111" s="26"/>
      <c r="Q111" s="26"/>
      <c r="R111" s="27"/>
      <c r="S111" s="27"/>
      <c r="T111" s="27"/>
      <c r="U111" s="27"/>
      <c r="AC111" s="1" t="s">
        <v>266</v>
      </c>
      <c r="AE111" s="26"/>
      <c r="AF111" s="26"/>
      <c r="AG111" s="27">
        <v>73</v>
      </c>
      <c r="AH111" s="27">
        <v>66</v>
      </c>
      <c r="AI111" s="22"/>
      <c r="AJ111" s="22"/>
      <c r="AL111" s="8">
        <v>1.42</v>
      </c>
      <c r="AM111" s="8">
        <v>0.87</v>
      </c>
      <c r="AN111" s="8">
        <v>2.2999999999999998</v>
      </c>
      <c r="AO111" s="17">
        <v>1.3928</v>
      </c>
      <c r="AP111" s="17">
        <v>0.85519999999999996</v>
      </c>
      <c r="AQ111" s="17">
        <v>2.2685</v>
      </c>
      <c r="AR111" s="1" t="s">
        <v>266</v>
      </c>
      <c r="AS111" s="1" t="s">
        <v>158</v>
      </c>
      <c r="AU111" s="1" t="s">
        <v>489</v>
      </c>
    </row>
    <row r="112" spans="1:47" s="1" customFormat="1" ht="120">
      <c r="A112" s="1" t="s">
        <v>122</v>
      </c>
      <c r="B112" s="5" t="s">
        <v>124</v>
      </c>
      <c r="C112" s="1" t="s">
        <v>267</v>
      </c>
      <c r="D112" s="1" t="s">
        <v>200</v>
      </c>
      <c r="E112" s="1" t="s">
        <v>460</v>
      </c>
      <c r="F112" s="1" t="s">
        <v>252</v>
      </c>
      <c r="G112" s="1" t="s">
        <v>31</v>
      </c>
      <c r="H112" s="1" t="s">
        <v>223</v>
      </c>
      <c r="I112" s="1" t="s">
        <v>34</v>
      </c>
      <c r="J112" s="25" t="s">
        <v>34</v>
      </c>
      <c r="K112" s="1" t="s">
        <v>271</v>
      </c>
      <c r="L112" s="26">
        <v>144</v>
      </c>
      <c r="M112" s="26">
        <v>205</v>
      </c>
      <c r="N112" s="26"/>
      <c r="O112" s="26"/>
      <c r="P112" s="26"/>
      <c r="Q112" s="26"/>
      <c r="R112" s="27"/>
      <c r="S112" s="27"/>
      <c r="T112" s="27"/>
      <c r="U112" s="27"/>
      <c r="AC112" s="1" t="s">
        <v>266</v>
      </c>
      <c r="AE112" s="26"/>
      <c r="AF112" s="26"/>
      <c r="AG112" s="27">
        <v>13</v>
      </c>
      <c r="AH112" s="27">
        <v>18</v>
      </c>
      <c r="AI112" s="22"/>
      <c r="AJ112" s="22"/>
      <c r="AL112" s="8">
        <v>0.67</v>
      </c>
      <c r="AM112" s="8">
        <v>0.38</v>
      </c>
      <c r="AN112" s="8">
        <v>1.27</v>
      </c>
      <c r="AO112" s="17">
        <v>0.68069999999999997</v>
      </c>
      <c r="AP112" s="17">
        <v>0.37269999999999998</v>
      </c>
      <c r="AQ112" s="17">
        <v>1.2433000000000001</v>
      </c>
      <c r="AR112" s="1" t="s">
        <v>266</v>
      </c>
      <c r="AS112" s="1" t="s">
        <v>158</v>
      </c>
      <c r="AU112" s="1" t="s">
        <v>489</v>
      </c>
    </row>
    <row r="113" spans="1:47" s="1" customFormat="1" ht="120">
      <c r="A113" s="1" t="s">
        <v>122</v>
      </c>
      <c r="B113" s="5" t="s">
        <v>124</v>
      </c>
      <c r="C113" s="1" t="s">
        <v>267</v>
      </c>
      <c r="D113" s="1" t="s">
        <v>417</v>
      </c>
      <c r="E113" s="1" t="s">
        <v>458</v>
      </c>
      <c r="F113" s="1" t="s">
        <v>251</v>
      </c>
      <c r="G113" s="1" t="s">
        <v>31</v>
      </c>
      <c r="H113" s="1" t="s">
        <v>223</v>
      </c>
      <c r="I113" s="1" t="s">
        <v>34</v>
      </c>
      <c r="J113" s="25" t="s">
        <v>34</v>
      </c>
      <c r="K113" s="1" t="s">
        <v>271</v>
      </c>
      <c r="L113" s="26">
        <v>73</v>
      </c>
      <c r="M113" s="26">
        <v>106</v>
      </c>
      <c r="N113" s="26"/>
      <c r="O113" s="26"/>
      <c r="P113" s="26"/>
      <c r="Q113" s="26"/>
      <c r="R113" s="27"/>
      <c r="S113" s="27"/>
      <c r="T113" s="27"/>
      <c r="U113" s="27"/>
      <c r="AC113" s="1" t="s">
        <v>266</v>
      </c>
      <c r="AE113" s="26"/>
      <c r="AF113" s="26"/>
      <c r="AG113" s="27">
        <v>34</v>
      </c>
      <c r="AH113" s="27">
        <v>36</v>
      </c>
      <c r="AI113" s="22"/>
      <c r="AJ113" s="22"/>
      <c r="AL113" s="8">
        <v>0.95</v>
      </c>
      <c r="AM113" s="8">
        <v>0.51</v>
      </c>
      <c r="AN113" s="8">
        <v>1.78</v>
      </c>
      <c r="AO113" s="17">
        <v>0.91579999999999995</v>
      </c>
      <c r="AP113" s="17">
        <v>0.48970000000000002</v>
      </c>
      <c r="AQ113" s="17">
        <v>1.7125999999999999</v>
      </c>
      <c r="AR113" s="1" t="s">
        <v>266</v>
      </c>
      <c r="AS113" s="1" t="s">
        <v>158</v>
      </c>
      <c r="AU113" s="1" t="s">
        <v>489</v>
      </c>
    </row>
    <row r="114" spans="1:47" s="1" customFormat="1" ht="120">
      <c r="A114" s="1" t="s">
        <v>122</v>
      </c>
      <c r="B114" s="5" t="s">
        <v>124</v>
      </c>
      <c r="C114" s="1" t="s">
        <v>267</v>
      </c>
      <c r="D114" s="1" t="s">
        <v>417</v>
      </c>
      <c r="E114" s="1" t="s">
        <v>459</v>
      </c>
      <c r="F114" s="1" t="s">
        <v>251</v>
      </c>
      <c r="G114" s="1" t="s">
        <v>31</v>
      </c>
      <c r="H114" s="1" t="s">
        <v>223</v>
      </c>
      <c r="I114" s="1" t="s">
        <v>34</v>
      </c>
      <c r="J114" s="25" t="s">
        <v>34</v>
      </c>
      <c r="K114" s="1" t="s">
        <v>271</v>
      </c>
      <c r="L114" s="26">
        <v>73</v>
      </c>
      <c r="M114" s="26">
        <v>106</v>
      </c>
      <c r="N114" s="26"/>
      <c r="O114" s="26"/>
      <c r="P114" s="26"/>
      <c r="Q114" s="26"/>
      <c r="R114" s="27"/>
      <c r="S114" s="27"/>
      <c r="T114" s="27"/>
      <c r="U114" s="27"/>
      <c r="AC114" s="1" t="s">
        <v>266</v>
      </c>
      <c r="AE114" s="26"/>
      <c r="AF114" s="26"/>
      <c r="AG114" s="27">
        <v>23</v>
      </c>
      <c r="AH114" s="27">
        <v>20</v>
      </c>
      <c r="AI114" s="22"/>
      <c r="AJ114" s="22"/>
      <c r="AL114" s="8">
        <v>1.22</v>
      </c>
      <c r="AM114" s="8">
        <v>0.59</v>
      </c>
      <c r="AN114" s="8">
        <v>2.5299999999999998</v>
      </c>
      <c r="AO114" s="17">
        <v>1.1948000000000001</v>
      </c>
      <c r="AP114" s="17">
        <v>0.57950000000000002</v>
      </c>
      <c r="AQ114" s="17">
        <v>2.4636</v>
      </c>
      <c r="AR114" s="1" t="s">
        <v>266</v>
      </c>
      <c r="AS114" s="1" t="s">
        <v>158</v>
      </c>
      <c r="AT114" s="1" t="s">
        <v>457</v>
      </c>
      <c r="AU114" s="1" t="s">
        <v>489</v>
      </c>
    </row>
    <row r="115" spans="1:47" s="1" customFormat="1" ht="105">
      <c r="A115" s="1" t="s">
        <v>122</v>
      </c>
      <c r="B115" s="1" t="s">
        <v>125</v>
      </c>
      <c r="C115" s="1" t="s">
        <v>267</v>
      </c>
      <c r="D115" s="1" t="s">
        <v>200</v>
      </c>
      <c r="E115" s="1" t="s">
        <v>226</v>
      </c>
      <c r="F115" s="1" t="s">
        <v>249</v>
      </c>
      <c r="G115" s="1" t="s">
        <v>45</v>
      </c>
      <c r="H115" s="1" t="s">
        <v>224</v>
      </c>
      <c r="I115" s="1" t="s">
        <v>33</v>
      </c>
      <c r="J115" s="25" t="s">
        <v>33</v>
      </c>
      <c r="K115" s="1" t="s">
        <v>270</v>
      </c>
      <c r="L115" s="26" t="s">
        <v>479</v>
      </c>
      <c r="M115" s="26" t="s">
        <v>480</v>
      </c>
      <c r="N115" s="26">
        <v>8.99</v>
      </c>
      <c r="O115" s="26">
        <v>9.23</v>
      </c>
      <c r="P115" s="26">
        <v>9.81</v>
      </c>
      <c r="Q115" s="26">
        <v>9.4499999999999993</v>
      </c>
      <c r="R115" s="27"/>
      <c r="S115" s="27"/>
      <c r="T115" s="27"/>
      <c r="U115" s="27"/>
      <c r="AC115" s="1" t="s">
        <v>266</v>
      </c>
      <c r="AE115" s="26"/>
      <c r="AF115" s="26"/>
      <c r="AG115" s="27"/>
      <c r="AH115" s="27"/>
      <c r="AI115" s="22"/>
      <c r="AJ115" s="22"/>
      <c r="AL115" s="8" t="s">
        <v>266</v>
      </c>
      <c r="AM115" s="8" t="s">
        <v>266</v>
      </c>
      <c r="AN115" s="8" t="s">
        <v>266</v>
      </c>
      <c r="AO115" s="17" t="s">
        <v>393</v>
      </c>
      <c r="AP115" s="17" t="s">
        <v>393</v>
      </c>
      <c r="AQ115" s="17" t="s">
        <v>393</v>
      </c>
      <c r="AR115" s="1">
        <v>0.65</v>
      </c>
      <c r="AS115" s="1" t="s">
        <v>158</v>
      </c>
      <c r="AT115" s="1" t="s">
        <v>476</v>
      </c>
      <c r="AU115" s="1" t="s">
        <v>489</v>
      </c>
    </row>
    <row r="116" spans="1:47" s="1" customFormat="1" ht="105">
      <c r="A116" s="1" t="s">
        <v>122</v>
      </c>
      <c r="B116" s="1" t="s">
        <v>125</v>
      </c>
      <c r="C116" s="1" t="s">
        <v>267</v>
      </c>
      <c r="D116" s="1" t="s">
        <v>471</v>
      </c>
      <c r="E116" s="1" t="s">
        <v>225</v>
      </c>
      <c r="F116" s="1" t="s">
        <v>249</v>
      </c>
      <c r="G116" s="1" t="s">
        <v>45</v>
      </c>
      <c r="H116" s="1" t="s">
        <v>224</v>
      </c>
      <c r="I116" s="1" t="s">
        <v>33</v>
      </c>
      <c r="J116" s="25" t="s">
        <v>33</v>
      </c>
      <c r="K116" s="1" t="s">
        <v>270</v>
      </c>
      <c r="L116" s="26" t="s">
        <v>266</v>
      </c>
      <c r="M116" s="26" t="s">
        <v>266</v>
      </c>
      <c r="N116" s="26">
        <v>1.93</v>
      </c>
      <c r="O116" s="26">
        <v>1.87</v>
      </c>
      <c r="P116" s="26">
        <v>2.1800000000000002</v>
      </c>
      <c r="Q116" s="26">
        <v>2.6</v>
      </c>
      <c r="R116" s="27"/>
      <c r="S116" s="27"/>
      <c r="T116" s="27"/>
      <c r="U116" s="27"/>
      <c r="AC116" s="1" t="s">
        <v>266</v>
      </c>
      <c r="AE116" s="26"/>
      <c r="AF116" s="26"/>
      <c r="AG116" s="27"/>
      <c r="AH116" s="27"/>
      <c r="AI116" s="22"/>
      <c r="AJ116" s="22"/>
      <c r="AL116" s="8" t="s">
        <v>266</v>
      </c>
      <c r="AM116" s="8" t="s">
        <v>266</v>
      </c>
      <c r="AN116" s="8" t="s">
        <v>266</v>
      </c>
      <c r="AO116" s="17" t="s">
        <v>393</v>
      </c>
      <c r="AP116" s="17" t="s">
        <v>393</v>
      </c>
      <c r="AQ116" s="17" t="s">
        <v>393</v>
      </c>
      <c r="AR116" s="1">
        <v>0.56999999999999995</v>
      </c>
      <c r="AS116" s="1" t="s">
        <v>158</v>
      </c>
      <c r="AT116" s="1" t="s">
        <v>481</v>
      </c>
      <c r="AU116" s="1" t="s">
        <v>489</v>
      </c>
    </row>
    <row r="117" spans="1:47" s="1" customFormat="1" ht="105">
      <c r="A117" s="1" t="s">
        <v>122</v>
      </c>
      <c r="B117" s="1" t="s">
        <v>125</v>
      </c>
      <c r="C117" s="1" t="s">
        <v>267</v>
      </c>
      <c r="D117" s="1" t="s">
        <v>471</v>
      </c>
      <c r="E117" s="1" t="s">
        <v>473</v>
      </c>
      <c r="F117" s="1" t="s">
        <v>229</v>
      </c>
      <c r="G117" s="1" t="s">
        <v>45</v>
      </c>
      <c r="H117" s="1" t="s">
        <v>224</v>
      </c>
      <c r="I117" s="1" t="s">
        <v>33</v>
      </c>
      <c r="J117" s="25" t="s">
        <v>33</v>
      </c>
      <c r="K117" s="1" t="s">
        <v>270</v>
      </c>
      <c r="L117" s="26" t="s">
        <v>266</v>
      </c>
      <c r="M117" s="26" t="s">
        <v>266</v>
      </c>
      <c r="N117" s="26">
        <v>0.51</v>
      </c>
      <c r="O117" s="26">
        <v>0.34</v>
      </c>
      <c r="P117" s="26">
        <v>0.51</v>
      </c>
      <c r="Q117" s="26">
        <v>0.34</v>
      </c>
      <c r="R117" s="27"/>
      <c r="S117" s="27"/>
      <c r="T117" s="27"/>
      <c r="U117" s="27"/>
      <c r="AC117" s="1" t="s">
        <v>266</v>
      </c>
      <c r="AE117" s="26"/>
      <c r="AF117" s="26"/>
      <c r="AG117" s="27"/>
      <c r="AH117" s="27"/>
      <c r="AI117" s="22"/>
      <c r="AJ117" s="22"/>
      <c r="AL117" s="8" t="s">
        <v>266</v>
      </c>
      <c r="AM117" s="8" t="s">
        <v>266</v>
      </c>
      <c r="AN117" s="8" t="s">
        <v>266</v>
      </c>
      <c r="AO117" s="17" t="s">
        <v>393</v>
      </c>
      <c r="AP117" s="17" t="s">
        <v>393</v>
      </c>
      <c r="AQ117" s="17" t="s">
        <v>393</v>
      </c>
      <c r="AR117" s="1">
        <v>0.94</v>
      </c>
      <c r="AS117" s="1" t="s">
        <v>158</v>
      </c>
      <c r="AT117" s="1" t="s">
        <v>481</v>
      </c>
      <c r="AU117" s="1" t="s">
        <v>489</v>
      </c>
    </row>
    <row r="118" spans="1:47" s="1" customFormat="1" ht="105">
      <c r="A118" s="1" t="s">
        <v>122</v>
      </c>
      <c r="B118" s="1" t="s">
        <v>125</v>
      </c>
      <c r="C118" s="1" t="s">
        <v>267</v>
      </c>
      <c r="D118" s="1" t="s">
        <v>200</v>
      </c>
      <c r="E118" s="1" t="s">
        <v>227</v>
      </c>
      <c r="F118" s="1" t="s">
        <v>251</v>
      </c>
      <c r="G118" s="1" t="s">
        <v>31</v>
      </c>
      <c r="H118" s="1" t="s">
        <v>224</v>
      </c>
      <c r="I118" s="1" t="s">
        <v>33</v>
      </c>
      <c r="J118" s="25" t="s">
        <v>33</v>
      </c>
      <c r="K118" s="1" t="s">
        <v>271</v>
      </c>
      <c r="L118" s="26" t="s">
        <v>479</v>
      </c>
      <c r="M118" s="26" t="s">
        <v>480</v>
      </c>
      <c r="N118" s="26"/>
      <c r="O118" s="26"/>
      <c r="P118" s="26"/>
      <c r="Q118" s="26"/>
      <c r="R118" s="27"/>
      <c r="S118" s="27"/>
      <c r="T118" s="27"/>
      <c r="U118" s="27"/>
      <c r="AC118" s="1" t="s">
        <v>266</v>
      </c>
      <c r="AE118" s="26">
        <v>0.59</v>
      </c>
      <c r="AF118" s="26">
        <v>0.68</v>
      </c>
      <c r="AG118" s="27"/>
      <c r="AH118" s="27"/>
      <c r="AI118" s="22"/>
      <c r="AJ118" s="22"/>
      <c r="AL118" s="8" t="s">
        <v>266</v>
      </c>
      <c r="AM118" s="8" t="s">
        <v>266</v>
      </c>
      <c r="AN118" s="8" t="s">
        <v>266</v>
      </c>
      <c r="AO118" s="17" t="s">
        <v>393</v>
      </c>
      <c r="AP118" s="17" t="s">
        <v>393</v>
      </c>
      <c r="AQ118" s="17" t="s">
        <v>393</v>
      </c>
      <c r="AR118" s="1">
        <v>0.19</v>
      </c>
      <c r="AS118" s="1" t="s">
        <v>158</v>
      </c>
      <c r="AT118" s="1" t="s">
        <v>482</v>
      </c>
      <c r="AU118" s="1" t="s">
        <v>489</v>
      </c>
    </row>
    <row r="119" spans="1:47" s="1" customFormat="1" ht="105">
      <c r="A119" s="1" t="s">
        <v>122</v>
      </c>
      <c r="B119" s="1" t="s">
        <v>125</v>
      </c>
      <c r="C119" s="1" t="s">
        <v>267</v>
      </c>
      <c r="D119" s="1" t="s">
        <v>200</v>
      </c>
      <c r="E119" s="1" t="s">
        <v>472</v>
      </c>
      <c r="F119" s="1" t="s">
        <v>251</v>
      </c>
      <c r="G119" s="1" t="s">
        <v>31</v>
      </c>
      <c r="H119" s="1" t="s">
        <v>224</v>
      </c>
      <c r="I119" s="1" t="s">
        <v>33</v>
      </c>
      <c r="J119" s="25" t="s">
        <v>33</v>
      </c>
      <c r="K119" s="1" t="s">
        <v>271</v>
      </c>
      <c r="L119" s="26" t="s">
        <v>479</v>
      </c>
      <c r="M119" s="26" t="s">
        <v>480</v>
      </c>
      <c r="N119" s="26"/>
      <c r="O119" s="26"/>
      <c r="P119" s="26"/>
      <c r="Q119" s="26"/>
      <c r="R119" s="27"/>
      <c r="S119" s="27"/>
      <c r="T119" s="27"/>
      <c r="U119" s="27"/>
      <c r="AC119" s="1" t="s">
        <v>266</v>
      </c>
      <c r="AE119" s="26">
        <v>0.43</v>
      </c>
      <c r="AF119" s="26">
        <v>0.48</v>
      </c>
      <c r="AG119" s="27"/>
      <c r="AH119" s="27"/>
      <c r="AI119" s="22"/>
      <c r="AJ119" s="22"/>
      <c r="AL119" s="8" t="s">
        <v>266</v>
      </c>
      <c r="AM119" s="8" t="s">
        <v>266</v>
      </c>
      <c r="AN119" s="8" t="s">
        <v>266</v>
      </c>
      <c r="AO119" s="17" t="s">
        <v>393</v>
      </c>
      <c r="AP119" s="17" t="s">
        <v>393</v>
      </c>
      <c r="AQ119" s="17" t="s">
        <v>393</v>
      </c>
      <c r="AR119" s="1">
        <v>0.65</v>
      </c>
      <c r="AS119" s="1" t="s">
        <v>158</v>
      </c>
      <c r="AT119" s="1" t="s">
        <v>483</v>
      </c>
      <c r="AU119" s="1" t="s">
        <v>489</v>
      </c>
    </row>
    <row r="120" spans="1:47" s="1" customFormat="1" ht="105">
      <c r="A120" s="1" t="s">
        <v>122</v>
      </c>
      <c r="B120" s="1" t="s">
        <v>125</v>
      </c>
      <c r="C120" s="1" t="s">
        <v>267</v>
      </c>
      <c r="D120" s="1" t="s">
        <v>200</v>
      </c>
      <c r="E120" s="1" t="s">
        <v>226</v>
      </c>
      <c r="F120" s="1" t="s">
        <v>249</v>
      </c>
      <c r="G120" s="1" t="s">
        <v>45</v>
      </c>
      <c r="H120" s="1" t="s">
        <v>228</v>
      </c>
      <c r="I120" s="1" t="s">
        <v>33</v>
      </c>
      <c r="J120" s="25" t="s">
        <v>33</v>
      </c>
      <c r="K120" s="1" t="s">
        <v>270</v>
      </c>
      <c r="L120" s="26" t="s">
        <v>487</v>
      </c>
      <c r="M120" s="26" t="s">
        <v>488</v>
      </c>
      <c r="N120" s="26">
        <v>11.63</v>
      </c>
      <c r="O120" s="26">
        <v>10.45</v>
      </c>
      <c r="P120" s="26">
        <v>12.4</v>
      </c>
      <c r="Q120" s="26">
        <v>10.35</v>
      </c>
      <c r="R120" s="27"/>
      <c r="S120" s="27"/>
      <c r="T120" s="27"/>
      <c r="U120" s="27"/>
      <c r="AC120" s="1" t="s">
        <v>266</v>
      </c>
      <c r="AE120" s="26"/>
      <c r="AF120" s="26"/>
      <c r="AG120" s="27"/>
      <c r="AH120" s="27"/>
      <c r="AI120" s="22"/>
      <c r="AJ120" s="22"/>
      <c r="AL120" s="8" t="s">
        <v>266</v>
      </c>
      <c r="AM120" s="8" t="s">
        <v>266</v>
      </c>
      <c r="AN120" s="8" t="s">
        <v>266</v>
      </c>
      <c r="AO120" s="17" t="s">
        <v>393</v>
      </c>
      <c r="AP120" s="17" t="s">
        <v>393</v>
      </c>
      <c r="AQ120" s="17" t="s">
        <v>393</v>
      </c>
      <c r="AR120" s="1">
        <v>0.7</v>
      </c>
      <c r="AS120" s="1" t="s">
        <v>158</v>
      </c>
      <c r="AT120" s="1" t="s">
        <v>484</v>
      </c>
      <c r="AU120" s="1" t="s">
        <v>489</v>
      </c>
    </row>
    <row r="121" spans="1:47" s="1" customFormat="1" ht="105">
      <c r="A121" s="1" t="s">
        <v>122</v>
      </c>
      <c r="B121" s="1" t="s">
        <v>125</v>
      </c>
      <c r="C121" s="1" t="s">
        <v>267</v>
      </c>
      <c r="D121" s="1" t="s">
        <v>471</v>
      </c>
      <c r="E121" s="1" t="s">
        <v>225</v>
      </c>
      <c r="F121" s="1" t="s">
        <v>249</v>
      </c>
      <c r="G121" s="1" t="s">
        <v>45</v>
      </c>
      <c r="H121" s="1" t="s">
        <v>228</v>
      </c>
      <c r="I121" s="1" t="s">
        <v>33</v>
      </c>
      <c r="J121" s="25" t="s">
        <v>33</v>
      </c>
      <c r="K121" s="1" t="s">
        <v>270</v>
      </c>
      <c r="L121" s="26" t="s">
        <v>266</v>
      </c>
      <c r="M121" s="26" t="s">
        <v>266</v>
      </c>
      <c r="N121" s="26">
        <v>2.5</v>
      </c>
      <c r="O121" s="26">
        <v>3.09</v>
      </c>
      <c r="P121" s="26">
        <v>2.52</v>
      </c>
      <c r="Q121" s="26">
        <v>2.81</v>
      </c>
      <c r="R121" s="27"/>
      <c r="S121" s="27"/>
      <c r="T121" s="27"/>
      <c r="U121" s="27"/>
      <c r="AC121" s="1" t="s">
        <v>266</v>
      </c>
      <c r="AE121" s="26"/>
      <c r="AF121" s="26"/>
      <c r="AG121" s="27"/>
      <c r="AH121" s="27"/>
      <c r="AI121" s="22"/>
      <c r="AJ121" s="22"/>
      <c r="AL121" s="8" t="s">
        <v>266</v>
      </c>
      <c r="AM121" s="8" t="s">
        <v>266</v>
      </c>
      <c r="AN121" s="8" t="s">
        <v>266</v>
      </c>
      <c r="AO121" s="17" t="s">
        <v>393</v>
      </c>
      <c r="AP121" s="17" t="s">
        <v>393</v>
      </c>
      <c r="AQ121" s="17" t="s">
        <v>393</v>
      </c>
      <c r="AR121" s="1">
        <v>0.89</v>
      </c>
      <c r="AS121" s="1" t="s">
        <v>158</v>
      </c>
      <c r="AT121" s="1" t="s">
        <v>481</v>
      </c>
      <c r="AU121" s="1" t="s">
        <v>489</v>
      </c>
    </row>
    <row r="122" spans="1:47" s="1" customFormat="1" ht="105">
      <c r="A122" s="1" t="s">
        <v>122</v>
      </c>
      <c r="B122" s="1" t="s">
        <v>125</v>
      </c>
      <c r="C122" s="1" t="s">
        <v>267</v>
      </c>
      <c r="D122" s="1" t="s">
        <v>471</v>
      </c>
      <c r="E122" s="1" t="s">
        <v>473</v>
      </c>
      <c r="F122" s="1" t="s">
        <v>229</v>
      </c>
      <c r="G122" s="1" t="s">
        <v>45</v>
      </c>
      <c r="H122" s="1" t="s">
        <v>228</v>
      </c>
      <c r="I122" s="1" t="s">
        <v>33</v>
      </c>
      <c r="J122" s="25" t="s">
        <v>33</v>
      </c>
      <c r="K122" s="1" t="s">
        <v>270</v>
      </c>
      <c r="L122" s="26" t="s">
        <v>266</v>
      </c>
      <c r="M122" s="26" t="s">
        <v>266</v>
      </c>
      <c r="N122" s="26">
        <v>0.46</v>
      </c>
      <c r="O122" s="26">
        <v>0.39</v>
      </c>
      <c r="P122" s="26">
        <v>0.47</v>
      </c>
      <c r="Q122" s="26">
        <v>0.35</v>
      </c>
      <c r="R122" s="27"/>
      <c r="S122" s="27"/>
      <c r="T122" s="27"/>
      <c r="U122" s="27"/>
      <c r="AC122" s="1" t="s">
        <v>266</v>
      </c>
      <c r="AE122" s="26"/>
      <c r="AF122" s="26"/>
      <c r="AG122" s="27"/>
      <c r="AH122" s="27"/>
      <c r="AI122" s="22"/>
      <c r="AJ122" s="22"/>
      <c r="AL122" s="8" t="s">
        <v>266</v>
      </c>
      <c r="AM122" s="8" t="s">
        <v>266</v>
      </c>
      <c r="AN122" s="8" t="s">
        <v>266</v>
      </c>
      <c r="AO122" s="17" t="s">
        <v>393</v>
      </c>
      <c r="AP122" s="17" t="s">
        <v>393</v>
      </c>
      <c r="AQ122" s="17" t="s">
        <v>393</v>
      </c>
      <c r="AR122" s="1">
        <v>0.84</v>
      </c>
      <c r="AS122" s="1" t="s">
        <v>158</v>
      </c>
      <c r="AT122" s="1" t="s">
        <v>481</v>
      </c>
      <c r="AU122" s="1" t="s">
        <v>489</v>
      </c>
    </row>
    <row r="123" spans="1:47" s="1" customFormat="1" ht="105">
      <c r="A123" s="1" t="s">
        <v>122</v>
      </c>
      <c r="B123" s="1" t="s">
        <v>125</v>
      </c>
      <c r="C123" s="1" t="s">
        <v>267</v>
      </c>
      <c r="D123" s="1" t="s">
        <v>200</v>
      </c>
      <c r="E123" s="1" t="s">
        <v>227</v>
      </c>
      <c r="F123" s="1" t="s">
        <v>251</v>
      </c>
      <c r="G123" s="1" t="s">
        <v>31</v>
      </c>
      <c r="H123" s="1" t="s">
        <v>228</v>
      </c>
      <c r="I123" s="1" t="s">
        <v>33</v>
      </c>
      <c r="J123" s="25" t="s">
        <v>33</v>
      </c>
      <c r="K123" s="1" t="s">
        <v>271</v>
      </c>
      <c r="L123" s="26" t="s">
        <v>487</v>
      </c>
      <c r="M123" s="26" t="s">
        <v>488</v>
      </c>
      <c r="N123" s="26"/>
      <c r="O123" s="26"/>
      <c r="P123" s="26"/>
      <c r="Q123" s="26"/>
      <c r="R123" s="27"/>
      <c r="S123" s="27"/>
      <c r="T123" s="27"/>
      <c r="U123" s="27"/>
      <c r="AC123" s="1" t="s">
        <v>266</v>
      </c>
      <c r="AE123" s="26">
        <v>0.64</v>
      </c>
      <c r="AF123" s="26">
        <v>0.72</v>
      </c>
      <c r="AG123" s="27"/>
      <c r="AH123" s="27"/>
      <c r="AI123" s="22"/>
      <c r="AJ123" s="22"/>
      <c r="AL123" s="8" t="s">
        <v>266</v>
      </c>
      <c r="AM123" s="8" t="s">
        <v>266</v>
      </c>
      <c r="AN123" s="8" t="s">
        <v>266</v>
      </c>
      <c r="AO123" s="17" t="s">
        <v>393</v>
      </c>
      <c r="AP123" s="17" t="s">
        <v>393</v>
      </c>
      <c r="AQ123" s="17" t="s">
        <v>393</v>
      </c>
      <c r="AR123" s="1">
        <v>0.19</v>
      </c>
      <c r="AS123" s="1" t="s">
        <v>158</v>
      </c>
      <c r="AT123" s="1" t="s">
        <v>485</v>
      </c>
      <c r="AU123" s="1" t="s">
        <v>489</v>
      </c>
    </row>
    <row r="124" spans="1:47" s="1" customFormat="1" ht="105">
      <c r="A124" s="1" t="s">
        <v>122</v>
      </c>
      <c r="B124" s="1" t="s">
        <v>125</v>
      </c>
      <c r="C124" s="1" t="s">
        <v>267</v>
      </c>
      <c r="D124" s="1" t="s">
        <v>200</v>
      </c>
      <c r="E124" s="1" t="s">
        <v>472</v>
      </c>
      <c r="F124" s="1" t="s">
        <v>251</v>
      </c>
      <c r="G124" s="1" t="s">
        <v>31</v>
      </c>
      <c r="H124" s="1" t="s">
        <v>228</v>
      </c>
      <c r="I124" s="1" t="s">
        <v>33</v>
      </c>
      <c r="J124" s="25" t="s">
        <v>33</v>
      </c>
      <c r="K124" s="1" t="s">
        <v>271</v>
      </c>
      <c r="L124" s="26" t="s">
        <v>487</v>
      </c>
      <c r="M124" s="26" t="s">
        <v>488</v>
      </c>
      <c r="N124" s="26"/>
      <c r="O124" s="26"/>
      <c r="P124" s="26"/>
      <c r="Q124" s="26"/>
      <c r="R124" s="27"/>
      <c r="S124" s="27"/>
      <c r="T124" s="27"/>
      <c r="U124" s="27"/>
      <c r="AC124" s="1" t="s">
        <v>266</v>
      </c>
      <c r="AE124" s="26">
        <v>0.51</v>
      </c>
      <c r="AF124" s="26">
        <v>0.55000000000000004</v>
      </c>
      <c r="AG124" s="27"/>
      <c r="AH124" s="27"/>
      <c r="AI124" s="22"/>
      <c r="AJ124" s="22"/>
      <c r="AL124" s="8" t="s">
        <v>266</v>
      </c>
      <c r="AM124" s="8" t="s">
        <v>266</v>
      </c>
      <c r="AN124" s="8" t="s">
        <v>266</v>
      </c>
      <c r="AO124" s="17" t="s">
        <v>393</v>
      </c>
      <c r="AP124" s="17" t="s">
        <v>393</v>
      </c>
      <c r="AQ124" s="17" t="s">
        <v>393</v>
      </c>
      <c r="AR124" s="1">
        <v>0.8</v>
      </c>
      <c r="AS124" s="1" t="s">
        <v>158</v>
      </c>
      <c r="AT124" s="1" t="s">
        <v>486</v>
      </c>
      <c r="AU124" s="1" t="s">
        <v>489</v>
      </c>
    </row>
    <row r="125" spans="1:47" s="1" customFormat="1" ht="75">
      <c r="A125" s="1" t="s">
        <v>126</v>
      </c>
      <c r="B125" s="1" t="s">
        <v>127</v>
      </c>
      <c r="C125" s="1" t="s">
        <v>281</v>
      </c>
      <c r="D125" s="1" t="s">
        <v>418</v>
      </c>
      <c r="E125" s="1" t="s">
        <v>233</v>
      </c>
      <c r="F125" s="1" t="s">
        <v>439</v>
      </c>
      <c r="G125" s="1" t="s">
        <v>31</v>
      </c>
      <c r="H125" s="1" t="s">
        <v>46</v>
      </c>
      <c r="I125" s="1" t="s">
        <v>33</v>
      </c>
      <c r="J125" s="25" t="s">
        <v>33</v>
      </c>
      <c r="K125" s="1" t="s">
        <v>282</v>
      </c>
      <c r="L125" s="26">
        <v>250</v>
      </c>
      <c r="M125" s="26">
        <v>183</v>
      </c>
      <c r="N125" s="26"/>
      <c r="O125" s="26"/>
      <c r="P125" s="26"/>
      <c r="Q125" s="26"/>
      <c r="R125" s="27"/>
      <c r="S125" s="27"/>
      <c r="T125" s="27"/>
      <c r="U125" s="27"/>
      <c r="AB125" s="1" t="s">
        <v>266</v>
      </c>
      <c r="AC125" s="1" t="s">
        <v>266</v>
      </c>
      <c r="AE125" s="26" t="s">
        <v>266</v>
      </c>
      <c r="AF125" s="26" t="s">
        <v>266</v>
      </c>
      <c r="AG125" s="27">
        <v>12</v>
      </c>
      <c r="AH125" s="27">
        <v>14</v>
      </c>
      <c r="AI125" s="22"/>
      <c r="AJ125" s="22"/>
      <c r="AL125" s="8" t="s">
        <v>266</v>
      </c>
      <c r="AM125" s="8" t="s">
        <v>266</v>
      </c>
      <c r="AN125" s="8" t="s">
        <v>266</v>
      </c>
      <c r="AO125" s="17" t="s">
        <v>393</v>
      </c>
      <c r="AP125" s="17" t="s">
        <v>393</v>
      </c>
      <c r="AQ125" s="17" t="s">
        <v>49</v>
      </c>
      <c r="AR125" s="1" t="s">
        <v>266</v>
      </c>
      <c r="AS125" s="1" t="s">
        <v>33</v>
      </c>
      <c r="AT125" s="1" t="s">
        <v>440</v>
      </c>
      <c r="AU125" s="1" t="s">
        <v>490</v>
      </c>
    </row>
    <row r="126" spans="1:47" s="1" customFormat="1" ht="75">
      <c r="A126" s="19" t="s">
        <v>126</v>
      </c>
      <c r="B126" s="19" t="s">
        <v>127</v>
      </c>
      <c r="C126" s="19" t="s">
        <v>281</v>
      </c>
      <c r="D126" s="19" t="s">
        <v>441</v>
      </c>
      <c r="E126" s="19" t="s">
        <v>234</v>
      </c>
      <c r="F126" s="1" t="s">
        <v>249</v>
      </c>
      <c r="G126" s="1" t="s">
        <v>45</v>
      </c>
      <c r="H126" s="1" t="s">
        <v>46</v>
      </c>
      <c r="I126" s="1" t="s">
        <v>33</v>
      </c>
      <c r="J126" s="25" t="s">
        <v>33</v>
      </c>
      <c r="K126" s="1" t="s">
        <v>266</v>
      </c>
      <c r="L126" s="26" t="s">
        <v>266</v>
      </c>
      <c r="M126" s="26" t="s">
        <v>266</v>
      </c>
      <c r="N126" s="26" t="s">
        <v>266</v>
      </c>
      <c r="O126" s="26" t="s">
        <v>266</v>
      </c>
      <c r="P126" s="26"/>
      <c r="Q126" s="26"/>
      <c r="R126" s="27">
        <v>3.1</v>
      </c>
      <c r="S126" s="27" t="s">
        <v>266</v>
      </c>
      <c r="T126" s="27">
        <v>3</v>
      </c>
      <c r="U126" s="27" t="s">
        <v>266</v>
      </c>
      <c r="AE126" s="26"/>
      <c r="AF126" s="26"/>
      <c r="AG126" s="27"/>
      <c r="AH126" s="27"/>
      <c r="AI126" s="22"/>
      <c r="AJ126" s="22"/>
      <c r="AL126" s="8" t="s">
        <v>266</v>
      </c>
      <c r="AM126" s="8" t="s">
        <v>266</v>
      </c>
      <c r="AN126" s="8" t="s">
        <v>266</v>
      </c>
      <c r="AO126" s="17" t="s">
        <v>393</v>
      </c>
      <c r="AP126" s="17" t="s">
        <v>393</v>
      </c>
      <c r="AQ126" s="17" t="s">
        <v>49</v>
      </c>
      <c r="AR126" s="1" t="s">
        <v>266</v>
      </c>
      <c r="AS126" s="1" t="s">
        <v>33</v>
      </c>
      <c r="AT126" s="1" t="s">
        <v>443</v>
      </c>
      <c r="AU126" s="1" t="s">
        <v>490</v>
      </c>
    </row>
    <row r="127" spans="1:47" s="1" customFormat="1" ht="75">
      <c r="A127" s="19" t="s">
        <v>126</v>
      </c>
      <c r="B127" s="19" t="s">
        <v>127</v>
      </c>
      <c r="C127" s="19" t="s">
        <v>281</v>
      </c>
      <c r="D127" s="19" t="s">
        <v>442</v>
      </c>
      <c r="E127" s="19" t="s">
        <v>234</v>
      </c>
      <c r="F127" s="1" t="s">
        <v>249</v>
      </c>
      <c r="G127" s="1" t="s">
        <v>45</v>
      </c>
      <c r="H127" s="1" t="s">
        <v>46</v>
      </c>
      <c r="I127" s="1" t="s">
        <v>33</v>
      </c>
      <c r="J127" s="25" t="s">
        <v>33</v>
      </c>
      <c r="K127" s="1" t="s">
        <v>266</v>
      </c>
      <c r="L127" s="26" t="s">
        <v>266</v>
      </c>
      <c r="M127" s="26" t="s">
        <v>266</v>
      </c>
      <c r="N127" s="26" t="s">
        <v>266</v>
      </c>
      <c r="O127" s="26" t="s">
        <v>266</v>
      </c>
      <c r="P127" s="26"/>
      <c r="Q127" s="26"/>
      <c r="R127" s="27">
        <v>3.9</v>
      </c>
      <c r="S127" s="27" t="s">
        <v>266</v>
      </c>
      <c r="T127" s="27">
        <v>3.5</v>
      </c>
      <c r="U127" s="27" t="s">
        <v>266</v>
      </c>
      <c r="AE127" s="26"/>
      <c r="AF127" s="26"/>
      <c r="AG127" s="27"/>
      <c r="AH127" s="27"/>
      <c r="AI127" s="22"/>
      <c r="AJ127" s="22"/>
      <c r="AL127" s="8" t="s">
        <v>266</v>
      </c>
      <c r="AM127" s="8" t="s">
        <v>266</v>
      </c>
      <c r="AN127" s="8" t="s">
        <v>266</v>
      </c>
      <c r="AO127" s="17" t="s">
        <v>393</v>
      </c>
      <c r="AP127" s="17" t="s">
        <v>393</v>
      </c>
      <c r="AQ127" s="17" t="s">
        <v>49</v>
      </c>
      <c r="AR127" s="1" t="s">
        <v>266</v>
      </c>
      <c r="AS127" s="1" t="s">
        <v>33</v>
      </c>
      <c r="AT127" s="1" t="s">
        <v>444</v>
      </c>
      <c r="AU127" s="1" t="s">
        <v>490</v>
      </c>
    </row>
    <row r="128" spans="1:47" s="1" customFormat="1" ht="75">
      <c r="A128" s="19" t="s">
        <v>126</v>
      </c>
      <c r="B128" s="19" t="s">
        <v>127</v>
      </c>
      <c r="C128" s="19" t="s">
        <v>281</v>
      </c>
      <c r="D128" s="19" t="s">
        <v>200</v>
      </c>
      <c r="E128" s="19" t="s">
        <v>445</v>
      </c>
      <c r="F128" s="19" t="s">
        <v>429</v>
      </c>
      <c r="G128" s="19" t="s">
        <v>31</v>
      </c>
      <c r="H128" s="19" t="s">
        <v>46</v>
      </c>
      <c r="I128" s="19" t="s">
        <v>33</v>
      </c>
      <c r="J128" s="28" t="s">
        <v>33</v>
      </c>
      <c r="K128" s="19"/>
      <c r="L128" s="29"/>
      <c r="M128" s="29"/>
      <c r="N128" s="29"/>
      <c r="O128" s="29"/>
      <c r="P128" s="29"/>
      <c r="Q128" s="29"/>
      <c r="R128" s="30"/>
      <c r="S128" s="30"/>
      <c r="T128" s="30"/>
      <c r="U128" s="30"/>
      <c r="V128" s="19"/>
      <c r="W128" s="19"/>
      <c r="X128" s="19"/>
      <c r="Y128" s="19"/>
      <c r="Z128" s="19"/>
      <c r="AA128" s="19"/>
      <c r="AB128" s="19"/>
      <c r="AC128" s="19"/>
      <c r="AD128" s="19"/>
      <c r="AE128" s="29"/>
      <c r="AF128" s="29"/>
      <c r="AG128" s="30"/>
      <c r="AH128" s="30"/>
      <c r="AI128" s="30"/>
      <c r="AJ128" s="30"/>
      <c r="AK128" s="19"/>
      <c r="AL128" s="19"/>
      <c r="AM128" s="19"/>
      <c r="AN128" s="19"/>
      <c r="AO128" s="17"/>
      <c r="AP128" s="17"/>
      <c r="AQ128" s="17"/>
      <c r="AR128" s="19"/>
      <c r="AS128" s="19" t="s">
        <v>158</v>
      </c>
      <c r="AT128" s="19" t="s">
        <v>446</v>
      </c>
      <c r="AU128" s="1" t="s">
        <v>490</v>
      </c>
    </row>
    <row r="129" spans="1:49" s="1" customFormat="1" ht="75">
      <c r="A129" s="1" t="s">
        <v>126</v>
      </c>
      <c r="B129" s="1" t="s">
        <v>127</v>
      </c>
      <c r="C129" s="1" t="s">
        <v>281</v>
      </c>
      <c r="D129" s="1" t="s">
        <v>200</v>
      </c>
      <c r="E129" s="1" t="s">
        <v>232</v>
      </c>
      <c r="F129" s="1" t="s">
        <v>251</v>
      </c>
      <c r="G129" s="1" t="s">
        <v>31</v>
      </c>
      <c r="H129" s="1" t="s">
        <v>46</v>
      </c>
      <c r="I129" s="1" t="s">
        <v>33</v>
      </c>
      <c r="J129" s="25" t="s">
        <v>33</v>
      </c>
      <c r="K129" s="1" t="s">
        <v>266</v>
      </c>
      <c r="L129" s="26"/>
      <c r="M129" s="26"/>
      <c r="N129" s="26"/>
      <c r="O129" s="26"/>
      <c r="P129" s="26"/>
      <c r="Q129" s="26"/>
      <c r="R129" s="27"/>
      <c r="S129" s="27"/>
      <c r="T129" s="27"/>
      <c r="U129" s="27"/>
      <c r="AE129" s="26" t="s">
        <v>266</v>
      </c>
      <c r="AF129" s="26" t="s">
        <v>266</v>
      </c>
      <c r="AG129" s="27">
        <v>8</v>
      </c>
      <c r="AH129" s="27">
        <v>7</v>
      </c>
      <c r="AI129" s="22">
        <v>2</v>
      </c>
      <c r="AJ129" s="22">
        <v>2</v>
      </c>
      <c r="AL129" s="8" t="s">
        <v>266</v>
      </c>
      <c r="AM129" s="8" t="s">
        <v>266</v>
      </c>
      <c r="AN129" s="8" t="s">
        <v>266</v>
      </c>
      <c r="AO129" s="17" t="s">
        <v>393</v>
      </c>
      <c r="AP129" s="17" t="s">
        <v>393</v>
      </c>
      <c r="AQ129" s="17" t="s">
        <v>393</v>
      </c>
      <c r="AR129" s="1" t="s">
        <v>266</v>
      </c>
      <c r="AS129" s="1" t="s">
        <v>158</v>
      </c>
      <c r="AT129" s="1" t="s">
        <v>447</v>
      </c>
      <c r="AU129" s="1" t="s">
        <v>490</v>
      </c>
    </row>
    <row r="130" spans="1:49" s="1" customFormat="1" ht="90">
      <c r="A130" s="19" t="s">
        <v>126</v>
      </c>
      <c r="B130" s="19" t="s">
        <v>127</v>
      </c>
      <c r="C130" s="19" t="s">
        <v>281</v>
      </c>
      <c r="D130" s="19" t="s">
        <v>448</v>
      </c>
      <c r="E130" s="19" t="s">
        <v>445</v>
      </c>
      <c r="F130" s="19" t="s">
        <v>429</v>
      </c>
      <c r="G130" s="19" t="s">
        <v>31</v>
      </c>
      <c r="H130" s="19" t="s">
        <v>151</v>
      </c>
      <c r="I130" s="19" t="s">
        <v>33</v>
      </c>
      <c r="J130" s="28" t="s">
        <v>33</v>
      </c>
      <c r="K130" s="19"/>
      <c r="L130" s="29">
        <v>113</v>
      </c>
      <c r="M130" s="29">
        <v>82</v>
      </c>
      <c r="N130" s="29"/>
      <c r="O130" s="29"/>
      <c r="P130" s="29"/>
      <c r="Q130" s="29"/>
      <c r="R130" s="30"/>
      <c r="S130" s="30"/>
      <c r="T130" s="30"/>
      <c r="U130" s="30"/>
      <c r="V130" s="19"/>
      <c r="W130" s="19"/>
      <c r="X130" s="19"/>
      <c r="Y130" s="19"/>
      <c r="Z130" s="19"/>
      <c r="AA130" s="19"/>
      <c r="AB130" s="19"/>
      <c r="AC130" s="19"/>
      <c r="AD130" s="19"/>
      <c r="AE130" s="29" t="s">
        <v>266</v>
      </c>
      <c r="AF130" s="29" t="s">
        <v>266</v>
      </c>
      <c r="AG130" s="30">
        <v>11</v>
      </c>
      <c r="AH130" s="30">
        <v>10</v>
      </c>
      <c r="AI130" s="30"/>
      <c r="AJ130" s="30"/>
      <c r="AK130" s="19"/>
      <c r="AL130" s="19" t="s">
        <v>266</v>
      </c>
      <c r="AM130" s="19" t="s">
        <v>266</v>
      </c>
      <c r="AN130" s="19" t="s">
        <v>266</v>
      </c>
      <c r="AO130" s="17" t="s">
        <v>393</v>
      </c>
      <c r="AP130" s="17" t="s">
        <v>393</v>
      </c>
      <c r="AQ130" s="17" t="s">
        <v>393</v>
      </c>
      <c r="AR130" s="19" t="s">
        <v>266</v>
      </c>
      <c r="AS130" s="19" t="s">
        <v>33</v>
      </c>
      <c r="AT130" s="19" t="s">
        <v>451</v>
      </c>
      <c r="AU130" s="1" t="s">
        <v>490</v>
      </c>
    </row>
    <row r="131" spans="1:49" s="1" customFormat="1" ht="75">
      <c r="A131" s="1" t="s">
        <v>126</v>
      </c>
      <c r="B131" s="1" t="s">
        <v>127</v>
      </c>
      <c r="C131" s="1" t="s">
        <v>281</v>
      </c>
      <c r="D131" s="1" t="s">
        <v>414</v>
      </c>
      <c r="E131" s="1" t="s">
        <v>231</v>
      </c>
      <c r="F131" s="1" t="s">
        <v>439</v>
      </c>
      <c r="G131" s="1" t="s">
        <v>31</v>
      </c>
      <c r="H131" s="1" t="s">
        <v>151</v>
      </c>
      <c r="I131" s="1" t="s">
        <v>33</v>
      </c>
      <c r="J131" s="25" t="s">
        <v>33</v>
      </c>
      <c r="K131" s="1" t="s">
        <v>271</v>
      </c>
      <c r="L131" s="26">
        <v>250</v>
      </c>
      <c r="M131" s="26">
        <v>183</v>
      </c>
      <c r="N131" s="26"/>
      <c r="O131" s="26"/>
      <c r="P131" s="26"/>
      <c r="Q131" s="26"/>
      <c r="R131" s="27"/>
      <c r="S131" s="27"/>
      <c r="T131" s="27"/>
      <c r="U131" s="27"/>
      <c r="AE131" s="26" t="s">
        <v>266</v>
      </c>
      <c r="AF131" s="26" t="s">
        <v>266</v>
      </c>
      <c r="AG131" s="27">
        <v>29</v>
      </c>
      <c r="AH131" s="27">
        <v>38</v>
      </c>
      <c r="AI131" s="22">
        <v>29</v>
      </c>
      <c r="AJ131" s="22">
        <v>38</v>
      </c>
      <c r="AL131" s="8" t="s">
        <v>266</v>
      </c>
      <c r="AM131" s="8" t="s">
        <v>266</v>
      </c>
      <c r="AN131" s="8" t="s">
        <v>266</v>
      </c>
      <c r="AO131" s="17">
        <v>0.66639999999999999</v>
      </c>
      <c r="AP131" s="17">
        <v>0.44469999999999998</v>
      </c>
      <c r="AQ131" s="17">
        <v>0.99880000000000002</v>
      </c>
      <c r="AR131" s="1">
        <v>0.13</v>
      </c>
      <c r="AS131" s="1" t="s">
        <v>452</v>
      </c>
      <c r="AT131" s="1" t="s">
        <v>453</v>
      </c>
      <c r="AU131" s="1" t="s">
        <v>490</v>
      </c>
    </row>
    <row r="132" spans="1:49" s="1" customFormat="1" ht="75">
      <c r="A132" s="19" t="s">
        <v>126</v>
      </c>
      <c r="B132" s="19" t="s">
        <v>127</v>
      </c>
      <c r="C132" s="19" t="s">
        <v>281</v>
      </c>
      <c r="D132" s="19" t="s">
        <v>441</v>
      </c>
      <c r="E132" s="19" t="s">
        <v>234</v>
      </c>
      <c r="F132" s="1" t="s">
        <v>249</v>
      </c>
      <c r="G132" s="1" t="s">
        <v>45</v>
      </c>
      <c r="H132" s="1" t="s">
        <v>151</v>
      </c>
      <c r="I132" s="1" t="s">
        <v>33</v>
      </c>
      <c r="J132" s="25" t="s">
        <v>33</v>
      </c>
      <c r="L132" s="26" t="s">
        <v>47</v>
      </c>
      <c r="M132" s="26" t="s">
        <v>47</v>
      </c>
      <c r="N132" s="26"/>
      <c r="O132" s="26"/>
      <c r="P132" s="26"/>
      <c r="Q132" s="26"/>
      <c r="R132" s="27"/>
      <c r="S132" s="27"/>
      <c r="T132" s="27"/>
      <c r="U132" s="27"/>
      <c r="AE132" s="26"/>
      <c r="AF132" s="26"/>
      <c r="AG132" s="27">
        <v>3</v>
      </c>
      <c r="AH132" s="27">
        <v>3.2</v>
      </c>
      <c r="AI132" s="22">
        <v>3.1</v>
      </c>
      <c r="AJ132" s="22">
        <v>3.2</v>
      </c>
      <c r="AL132" s="8" t="s">
        <v>266</v>
      </c>
      <c r="AM132" s="8" t="s">
        <v>266</v>
      </c>
      <c r="AN132" s="8" t="s">
        <v>266</v>
      </c>
      <c r="AO132" s="17" t="s">
        <v>393</v>
      </c>
      <c r="AP132" s="17" t="s">
        <v>393</v>
      </c>
      <c r="AQ132" s="17" t="s">
        <v>393</v>
      </c>
      <c r="AR132" s="1" t="s">
        <v>266</v>
      </c>
      <c r="AS132" s="1" t="s">
        <v>158</v>
      </c>
      <c r="AT132" s="1" t="s">
        <v>454</v>
      </c>
      <c r="AU132" s="1" t="s">
        <v>490</v>
      </c>
    </row>
    <row r="133" spans="1:49" s="1" customFormat="1" ht="75">
      <c r="A133" s="19" t="s">
        <v>126</v>
      </c>
      <c r="B133" s="19" t="s">
        <v>127</v>
      </c>
      <c r="C133" s="19" t="s">
        <v>281</v>
      </c>
      <c r="D133" s="19" t="s">
        <v>442</v>
      </c>
      <c r="E133" s="19" t="s">
        <v>234</v>
      </c>
      <c r="F133" s="1" t="s">
        <v>249</v>
      </c>
      <c r="G133" s="1" t="s">
        <v>45</v>
      </c>
      <c r="H133" s="1" t="s">
        <v>151</v>
      </c>
      <c r="I133" s="1" t="s">
        <v>33</v>
      </c>
      <c r="J133" s="25" t="s">
        <v>33</v>
      </c>
      <c r="L133" s="26" t="s">
        <v>47</v>
      </c>
      <c r="M133" s="26" t="s">
        <v>47</v>
      </c>
      <c r="N133" s="26"/>
      <c r="O133" s="26"/>
      <c r="P133" s="26"/>
      <c r="Q133" s="26"/>
      <c r="R133" s="27"/>
      <c r="S133" s="27"/>
      <c r="T133" s="27"/>
      <c r="U133" s="27"/>
      <c r="AE133" s="26"/>
      <c r="AF133" s="26"/>
      <c r="AG133" s="27">
        <v>5.6</v>
      </c>
      <c r="AH133" s="27">
        <v>4.5999999999999996</v>
      </c>
      <c r="AI133" s="22">
        <v>2.4</v>
      </c>
      <c r="AJ133" s="22">
        <v>2.2000000000000002</v>
      </c>
      <c r="AL133" s="8" t="s">
        <v>266</v>
      </c>
      <c r="AM133" s="8" t="s">
        <v>266</v>
      </c>
      <c r="AN133" s="8" t="s">
        <v>266</v>
      </c>
      <c r="AO133" s="17" t="s">
        <v>393</v>
      </c>
      <c r="AP133" s="17" t="s">
        <v>393</v>
      </c>
      <c r="AQ133" s="17" t="s">
        <v>393</v>
      </c>
      <c r="AR133" s="1" t="s">
        <v>266</v>
      </c>
      <c r="AS133" s="1" t="s">
        <v>158</v>
      </c>
      <c r="AT133" s="1" t="s">
        <v>454</v>
      </c>
      <c r="AU133" s="1" t="s">
        <v>490</v>
      </c>
    </row>
    <row r="134" spans="1:49" s="1" customFormat="1" ht="75">
      <c r="A134" s="1" t="s">
        <v>126</v>
      </c>
      <c r="B134" s="1" t="s">
        <v>127</v>
      </c>
      <c r="C134" s="1" t="s">
        <v>281</v>
      </c>
      <c r="D134" s="1" t="s">
        <v>200</v>
      </c>
      <c r="E134" s="1" t="s">
        <v>230</v>
      </c>
      <c r="F134" s="1" t="s">
        <v>251</v>
      </c>
      <c r="G134" s="1" t="s">
        <v>31</v>
      </c>
      <c r="H134" s="1" t="s">
        <v>151</v>
      </c>
      <c r="I134" s="1" t="s">
        <v>33</v>
      </c>
      <c r="J134" s="25" t="s">
        <v>33</v>
      </c>
      <c r="L134" s="26" t="s">
        <v>47</v>
      </c>
      <c r="M134" s="26" t="s">
        <v>47</v>
      </c>
      <c r="N134" s="26"/>
      <c r="O134" s="26"/>
      <c r="P134" s="26"/>
      <c r="Q134" s="26"/>
      <c r="R134" s="27"/>
      <c r="S134" s="27"/>
      <c r="T134" s="27"/>
      <c r="U134" s="27"/>
      <c r="AE134" s="26"/>
      <c r="AF134" s="26"/>
      <c r="AG134" s="27">
        <v>13</v>
      </c>
      <c r="AH134" s="27">
        <v>10</v>
      </c>
      <c r="AI134" s="22">
        <v>6</v>
      </c>
      <c r="AJ134" s="22">
        <v>6</v>
      </c>
      <c r="AL134" s="8" t="s">
        <v>266</v>
      </c>
      <c r="AM134" s="8" t="s">
        <v>266</v>
      </c>
      <c r="AN134" s="8" t="s">
        <v>266</v>
      </c>
      <c r="AO134" s="17" t="s">
        <v>393</v>
      </c>
      <c r="AP134" s="17" t="s">
        <v>393</v>
      </c>
      <c r="AQ134" s="17" t="s">
        <v>393</v>
      </c>
      <c r="AR134" s="1" t="s">
        <v>266</v>
      </c>
      <c r="AS134" s="1" t="s">
        <v>158</v>
      </c>
      <c r="AU134" s="1" t="s">
        <v>490</v>
      </c>
    </row>
    <row r="135" spans="1:49" s="1" customFormat="1" ht="105">
      <c r="A135" s="1" t="s">
        <v>130</v>
      </c>
      <c r="B135" s="1" t="s">
        <v>131</v>
      </c>
      <c r="C135" s="1" t="s">
        <v>436</v>
      </c>
      <c r="D135" s="1" t="s">
        <v>433</v>
      </c>
      <c r="E135" s="1" t="s">
        <v>435</v>
      </c>
      <c r="F135" s="1" t="s">
        <v>249</v>
      </c>
      <c r="G135" s="1" t="s">
        <v>31</v>
      </c>
      <c r="H135" s="1" t="s">
        <v>179</v>
      </c>
      <c r="I135" s="1" t="s">
        <v>33</v>
      </c>
      <c r="J135" s="25" t="s">
        <v>33</v>
      </c>
      <c r="K135" s="1" t="s">
        <v>271</v>
      </c>
      <c r="L135" s="26">
        <v>58</v>
      </c>
      <c r="M135" s="26">
        <v>99</v>
      </c>
      <c r="N135" s="26">
        <v>0.6</v>
      </c>
      <c r="O135" s="26"/>
      <c r="P135" s="26">
        <v>0.7</v>
      </c>
      <c r="Q135" s="26"/>
      <c r="R135" s="27"/>
      <c r="S135" s="27"/>
      <c r="T135" s="27"/>
      <c r="U135" s="27"/>
      <c r="AC135" s="1" t="s">
        <v>266</v>
      </c>
      <c r="AE135" s="26"/>
      <c r="AF135" s="26"/>
      <c r="AG135" s="27"/>
      <c r="AH135" s="27"/>
      <c r="AI135" s="22"/>
      <c r="AJ135" s="22"/>
      <c r="AL135" s="8" t="s">
        <v>266</v>
      </c>
      <c r="AM135" s="8" t="s">
        <v>266</v>
      </c>
      <c r="AN135" s="8" t="s">
        <v>266</v>
      </c>
      <c r="AO135" s="17" t="s">
        <v>49</v>
      </c>
      <c r="AP135" s="17" t="s">
        <v>49</v>
      </c>
      <c r="AQ135" s="17" t="s">
        <v>49</v>
      </c>
      <c r="AR135" s="1" t="s">
        <v>266</v>
      </c>
      <c r="AS135" s="1" t="s">
        <v>33</v>
      </c>
      <c r="AT135" s="1" t="s">
        <v>438</v>
      </c>
      <c r="AU135" s="1" t="s">
        <v>295</v>
      </c>
    </row>
    <row r="136" spans="1:49" s="1" customFormat="1" ht="105">
      <c r="A136" s="1" t="s">
        <v>130</v>
      </c>
      <c r="B136" s="1" t="s">
        <v>131</v>
      </c>
      <c r="C136" s="1" t="s">
        <v>436</v>
      </c>
      <c r="D136" s="1" t="s">
        <v>433</v>
      </c>
      <c r="E136" s="1" t="s">
        <v>434</v>
      </c>
      <c r="F136" s="1" t="s">
        <v>249</v>
      </c>
      <c r="G136" s="1" t="s">
        <v>31</v>
      </c>
      <c r="H136" s="1" t="s">
        <v>179</v>
      </c>
      <c r="I136" s="1" t="s">
        <v>33</v>
      </c>
      <c r="J136" s="25" t="s">
        <v>33</v>
      </c>
      <c r="K136" s="1" t="s">
        <v>271</v>
      </c>
      <c r="L136" s="26">
        <v>58</v>
      </c>
      <c r="M136" s="26">
        <v>99</v>
      </c>
      <c r="N136" s="26">
        <v>0.5</v>
      </c>
      <c r="O136" s="26"/>
      <c r="P136" s="26">
        <v>0.4</v>
      </c>
      <c r="Q136" s="26"/>
      <c r="R136" s="27"/>
      <c r="S136" s="27"/>
      <c r="T136" s="27"/>
      <c r="U136" s="27"/>
      <c r="AC136" s="1" t="s">
        <v>266</v>
      </c>
      <c r="AE136" s="26"/>
      <c r="AF136" s="26"/>
      <c r="AG136" s="27"/>
      <c r="AH136" s="27"/>
      <c r="AI136" s="22"/>
      <c r="AJ136" s="22"/>
      <c r="AL136" s="8" t="s">
        <v>266</v>
      </c>
      <c r="AM136" s="8" t="s">
        <v>266</v>
      </c>
      <c r="AN136" s="8" t="s">
        <v>266</v>
      </c>
      <c r="AO136" s="17" t="s">
        <v>49</v>
      </c>
      <c r="AP136" s="17" t="s">
        <v>49</v>
      </c>
      <c r="AQ136" s="17" t="s">
        <v>49</v>
      </c>
      <c r="AR136" s="1" t="s">
        <v>266</v>
      </c>
      <c r="AS136" s="1" t="s">
        <v>33</v>
      </c>
      <c r="AT136" s="1" t="s">
        <v>438</v>
      </c>
      <c r="AU136" s="1" t="s">
        <v>295</v>
      </c>
    </row>
    <row r="137" spans="1:49" s="1" customFormat="1" ht="75">
      <c r="A137" s="1" t="s">
        <v>132</v>
      </c>
      <c r="B137" s="1" t="s">
        <v>133</v>
      </c>
      <c r="C137" s="1" t="s">
        <v>296</v>
      </c>
      <c r="D137" s="1" t="s">
        <v>421</v>
      </c>
      <c r="E137" s="1" t="s">
        <v>298</v>
      </c>
      <c r="F137" s="1" t="s">
        <v>229</v>
      </c>
      <c r="G137" s="1" t="s">
        <v>31</v>
      </c>
      <c r="H137" s="1" t="s">
        <v>235</v>
      </c>
      <c r="I137" s="1" t="s">
        <v>34</v>
      </c>
      <c r="J137" s="25" t="s">
        <v>33</v>
      </c>
      <c r="K137" s="1" t="s">
        <v>271</v>
      </c>
      <c r="L137" s="26" t="s">
        <v>266</v>
      </c>
      <c r="M137" s="26" t="s">
        <v>266</v>
      </c>
      <c r="N137" s="26"/>
      <c r="O137" s="26"/>
      <c r="P137" s="26"/>
      <c r="Q137" s="26"/>
      <c r="R137" s="27"/>
      <c r="S137" s="27"/>
      <c r="T137" s="27"/>
      <c r="U137" s="27"/>
      <c r="AE137" s="26" t="s">
        <v>266</v>
      </c>
      <c r="AF137" s="26" t="s">
        <v>266</v>
      </c>
      <c r="AG137" s="27" t="s">
        <v>266</v>
      </c>
      <c r="AH137" s="27" t="s">
        <v>266</v>
      </c>
      <c r="AI137" s="22"/>
      <c r="AJ137" s="22"/>
      <c r="AL137" s="8">
        <v>0.88</v>
      </c>
      <c r="AM137" s="8" t="s">
        <v>266</v>
      </c>
      <c r="AN137" s="8" t="s">
        <v>266</v>
      </c>
      <c r="AO137" s="17" t="s">
        <v>49</v>
      </c>
      <c r="AP137" s="17" t="s">
        <v>49</v>
      </c>
      <c r="AQ137" s="17" t="s">
        <v>49</v>
      </c>
      <c r="AR137" s="1">
        <v>0.47399999999999998</v>
      </c>
      <c r="AS137" s="1" t="s">
        <v>158</v>
      </c>
      <c r="AT137" s="1" t="s">
        <v>437</v>
      </c>
      <c r="AU137" s="1" t="s">
        <v>432</v>
      </c>
    </row>
    <row r="138" spans="1:49" s="1" customFormat="1" ht="75">
      <c r="A138" s="1" t="s">
        <v>132</v>
      </c>
      <c r="B138" s="1" t="s">
        <v>133</v>
      </c>
      <c r="C138" s="1" t="s">
        <v>296</v>
      </c>
      <c r="D138" s="1" t="s">
        <v>421</v>
      </c>
      <c r="E138" s="1" t="s">
        <v>430</v>
      </c>
      <c r="F138" s="1" t="s">
        <v>429</v>
      </c>
      <c r="G138" s="1" t="s">
        <v>31</v>
      </c>
      <c r="H138" s="1" t="s">
        <v>235</v>
      </c>
      <c r="I138" s="1" t="s">
        <v>34</v>
      </c>
      <c r="J138" s="25" t="s">
        <v>33</v>
      </c>
      <c r="K138" s="1" t="s">
        <v>271</v>
      </c>
      <c r="L138" s="26" t="s">
        <v>266</v>
      </c>
      <c r="M138" s="26" t="s">
        <v>266</v>
      </c>
      <c r="N138" s="26"/>
      <c r="O138" s="26"/>
      <c r="P138" s="26"/>
      <c r="Q138" s="26"/>
      <c r="R138" s="27"/>
      <c r="S138" s="27"/>
      <c r="T138" s="27"/>
      <c r="U138" s="27"/>
      <c r="AE138" s="26" t="s">
        <v>266</v>
      </c>
      <c r="AF138" s="26" t="s">
        <v>266</v>
      </c>
      <c r="AG138" s="27" t="s">
        <v>266</v>
      </c>
      <c r="AH138" s="27" t="s">
        <v>266</v>
      </c>
      <c r="AI138" s="22"/>
      <c r="AJ138" s="22"/>
      <c r="AL138" s="8">
        <v>0.91</v>
      </c>
      <c r="AM138" s="8" t="s">
        <v>266</v>
      </c>
      <c r="AN138" s="8" t="s">
        <v>266</v>
      </c>
      <c r="AO138" s="17" t="s">
        <v>49</v>
      </c>
      <c r="AP138" s="17" t="s">
        <v>49</v>
      </c>
      <c r="AQ138" s="17" t="s">
        <v>49</v>
      </c>
      <c r="AR138" s="1">
        <v>0.64100000000000001</v>
      </c>
      <c r="AS138" s="1" t="s">
        <v>158</v>
      </c>
      <c r="AT138" s="1" t="s">
        <v>437</v>
      </c>
      <c r="AU138" s="1" t="s">
        <v>432</v>
      </c>
    </row>
    <row r="139" spans="1:49" s="1" customFormat="1" ht="135">
      <c r="A139" s="1" t="s">
        <v>134</v>
      </c>
      <c r="B139" s="1" t="s">
        <v>135</v>
      </c>
      <c r="C139" s="1" t="s">
        <v>308</v>
      </c>
      <c r="D139" s="1" t="s">
        <v>200</v>
      </c>
      <c r="E139" s="1" t="s">
        <v>427</v>
      </c>
      <c r="F139" s="1" t="s">
        <v>229</v>
      </c>
      <c r="G139" s="1" t="s">
        <v>31</v>
      </c>
      <c r="H139" s="1" t="s">
        <v>236</v>
      </c>
      <c r="I139" s="1" t="s">
        <v>33</v>
      </c>
      <c r="J139" s="25" t="s">
        <v>34</v>
      </c>
      <c r="K139" s="1" t="s">
        <v>309</v>
      </c>
      <c r="L139" s="26">
        <v>40</v>
      </c>
      <c r="M139" s="26">
        <v>41</v>
      </c>
      <c r="N139" s="36"/>
      <c r="O139" s="36"/>
      <c r="P139" s="35"/>
      <c r="Q139" s="35"/>
      <c r="R139" s="27"/>
      <c r="S139" s="27"/>
      <c r="T139" s="27"/>
      <c r="U139" s="27"/>
      <c r="AE139" s="26" t="s">
        <v>708</v>
      </c>
      <c r="AF139" s="26">
        <v>59</v>
      </c>
      <c r="AG139" s="27">
        <v>55</v>
      </c>
      <c r="AH139" s="27">
        <v>59</v>
      </c>
      <c r="AI139" s="22"/>
      <c r="AJ139" s="22"/>
      <c r="AL139" s="8" t="s">
        <v>266</v>
      </c>
      <c r="AM139" s="8" t="s">
        <v>266</v>
      </c>
      <c r="AN139" s="8" t="s">
        <v>266</v>
      </c>
      <c r="AO139" s="17">
        <v>0.84930000000000005</v>
      </c>
      <c r="AP139" s="17">
        <v>0.35210000000000002</v>
      </c>
      <c r="AQ139" s="17">
        <v>2.0488</v>
      </c>
      <c r="AR139" s="1" t="s">
        <v>266</v>
      </c>
      <c r="AS139" s="1" t="s">
        <v>158</v>
      </c>
      <c r="AT139" s="1" t="s">
        <v>712</v>
      </c>
      <c r="AU139" s="1" t="s">
        <v>428</v>
      </c>
      <c r="AV139" s="1" t="s">
        <v>695</v>
      </c>
      <c r="AW139" s="1" t="s">
        <v>711</v>
      </c>
    </row>
    <row r="140" spans="1:49" s="1" customFormat="1" ht="135">
      <c r="A140" s="1" t="s">
        <v>134</v>
      </c>
      <c r="B140" s="1" t="s">
        <v>135</v>
      </c>
      <c r="C140" s="1" t="s">
        <v>308</v>
      </c>
      <c r="D140" s="1" t="s">
        <v>200</v>
      </c>
      <c r="E140" s="1" t="s">
        <v>181</v>
      </c>
      <c r="F140" s="1" t="s">
        <v>249</v>
      </c>
      <c r="G140" s="1" t="s">
        <v>31</v>
      </c>
      <c r="H140" s="1" t="s">
        <v>236</v>
      </c>
      <c r="I140" s="1" t="s">
        <v>33</v>
      </c>
      <c r="J140" s="25" t="s">
        <v>34</v>
      </c>
      <c r="K140" s="1" t="s">
        <v>309</v>
      </c>
      <c r="L140" s="26">
        <v>40</v>
      </c>
      <c r="M140" s="26">
        <v>41</v>
      </c>
      <c r="N140" s="36"/>
      <c r="O140" s="36"/>
      <c r="P140" s="35"/>
      <c r="Q140" s="35"/>
      <c r="R140" s="27"/>
      <c r="S140" s="27"/>
      <c r="T140" s="27"/>
      <c r="U140" s="27"/>
      <c r="AE140" s="26" t="s">
        <v>709</v>
      </c>
      <c r="AF140" s="26">
        <v>29</v>
      </c>
      <c r="AG140" s="27">
        <v>40</v>
      </c>
      <c r="AH140" s="27">
        <v>29</v>
      </c>
      <c r="AI140" s="22"/>
      <c r="AJ140" s="22"/>
      <c r="AL140" s="8" t="s">
        <v>266</v>
      </c>
      <c r="AM140" s="8" t="s">
        <v>266</v>
      </c>
      <c r="AN140" s="8" t="s">
        <v>266</v>
      </c>
      <c r="AO140" s="17">
        <v>1.6322000000000001</v>
      </c>
      <c r="AP140" s="17">
        <v>0.64739999999999998</v>
      </c>
      <c r="AQ140" s="17">
        <v>4.1151999999999997</v>
      </c>
      <c r="AR140" s="1" t="s">
        <v>266</v>
      </c>
      <c r="AS140" s="1" t="s">
        <v>158</v>
      </c>
      <c r="AT140" s="1" t="s">
        <v>712</v>
      </c>
      <c r="AU140" s="1" t="s">
        <v>428</v>
      </c>
      <c r="AV140" s="1" t="s">
        <v>695</v>
      </c>
      <c r="AW140" s="1" t="s">
        <v>711</v>
      </c>
    </row>
    <row r="141" spans="1:49" s="1" customFormat="1" ht="105">
      <c r="A141" s="19" t="s">
        <v>136</v>
      </c>
      <c r="B141" s="19" t="s">
        <v>137</v>
      </c>
      <c r="C141" s="19"/>
      <c r="D141" s="19" t="s">
        <v>200</v>
      </c>
      <c r="E141" s="19" t="s">
        <v>237</v>
      </c>
      <c r="F141" s="19"/>
      <c r="G141" s="19" t="s">
        <v>31</v>
      </c>
      <c r="H141" s="19"/>
      <c r="I141" s="19" t="s">
        <v>33</v>
      </c>
      <c r="J141" s="28" t="s">
        <v>33</v>
      </c>
      <c r="K141" s="19"/>
      <c r="L141" s="29"/>
      <c r="M141" s="29"/>
      <c r="N141" s="29"/>
      <c r="O141" s="29"/>
      <c r="P141" s="29"/>
      <c r="Q141" s="29"/>
      <c r="R141" s="30"/>
      <c r="S141" s="30"/>
      <c r="T141" s="30"/>
      <c r="U141" s="30"/>
      <c r="V141" s="19"/>
      <c r="W141" s="19"/>
      <c r="X141" s="19"/>
      <c r="Y141" s="19"/>
      <c r="Z141" s="19"/>
      <c r="AA141" s="19"/>
      <c r="AB141" s="19">
        <v>3</v>
      </c>
      <c r="AC141" s="19"/>
      <c r="AD141" s="19"/>
      <c r="AE141" s="29"/>
      <c r="AF141" s="29"/>
      <c r="AG141" s="30"/>
      <c r="AH141" s="30"/>
      <c r="AI141" s="30"/>
      <c r="AJ141" s="30"/>
      <c r="AK141" s="19"/>
      <c r="AL141" s="19"/>
      <c r="AM141" s="19"/>
      <c r="AN141" s="19"/>
      <c r="AO141" s="17"/>
      <c r="AP141" s="17"/>
      <c r="AQ141" s="17"/>
      <c r="AR141" s="19">
        <v>7.0000000000000007E-2</v>
      </c>
      <c r="AS141" s="19" t="s">
        <v>158</v>
      </c>
      <c r="AT141" s="19" t="s">
        <v>425</v>
      </c>
      <c r="AU141" s="1" t="s">
        <v>426</v>
      </c>
    </row>
    <row r="142" spans="1:49" s="1" customFormat="1" ht="90">
      <c r="A142" s="1" t="s">
        <v>138</v>
      </c>
      <c r="B142" s="1" t="s">
        <v>139</v>
      </c>
      <c r="C142" s="1" t="s">
        <v>323</v>
      </c>
      <c r="D142" s="1" t="s">
        <v>200</v>
      </c>
      <c r="E142" s="1" t="s">
        <v>340</v>
      </c>
      <c r="F142" s="1" t="s">
        <v>229</v>
      </c>
      <c r="G142" s="1" t="s">
        <v>31</v>
      </c>
      <c r="H142" s="1" t="s">
        <v>46</v>
      </c>
      <c r="I142" s="1" t="s">
        <v>34</v>
      </c>
      <c r="J142" s="25" t="s">
        <v>34</v>
      </c>
      <c r="K142" s="1" t="s">
        <v>271</v>
      </c>
      <c r="L142" s="26">
        <v>226</v>
      </c>
      <c r="M142" s="26">
        <v>243</v>
      </c>
      <c r="N142" s="26"/>
      <c r="O142" s="26"/>
      <c r="P142" s="26"/>
      <c r="Q142" s="26"/>
      <c r="R142" s="27"/>
      <c r="S142" s="27"/>
      <c r="T142" s="27"/>
      <c r="U142" s="27"/>
      <c r="AE142" s="26" t="s">
        <v>266</v>
      </c>
      <c r="AF142" s="26" t="s">
        <v>266</v>
      </c>
      <c r="AG142" s="27">
        <v>75.3</v>
      </c>
      <c r="AH142" s="27">
        <v>58.2</v>
      </c>
      <c r="AI142" s="22"/>
      <c r="AJ142" s="22"/>
      <c r="AL142" s="8" t="s">
        <v>406</v>
      </c>
      <c r="AM142" s="8">
        <v>0.97</v>
      </c>
      <c r="AN142" s="8">
        <v>3.2</v>
      </c>
      <c r="AO142" s="17">
        <v>2.1627000000000001</v>
      </c>
      <c r="AP142" s="17">
        <v>1.4560999999999999</v>
      </c>
      <c r="AQ142" s="17">
        <v>3.2122000000000002</v>
      </c>
      <c r="AR142" s="1">
        <v>0.06</v>
      </c>
      <c r="AS142" s="1" t="s">
        <v>34</v>
      </c>
      <c r="AT142" s="1" t="s">
        <v>424</v>
      </c>
      <c r="AU142" s="1" t="s">
        <v>405</v>
      </c>
    </row>
    <row r="143" spans="1:49" s="1" customFormat="1" ht="90">
      <c r="A143" s="1" t="s">
        <v>138</v>
      </c>
      <c r="B143" s="1" t="s">
        <v>139</v>
      </c>
      <c r="C143" s="1" t="s">
        <v>323</v>
      </c>
      <c r="D143" s="1" t="s">
        <v>200</v>
      </c>
      <c r="E143" s="1" t="s">
        <v>183</v>
      </c>
      <c r="F143" s="1" t="s">
        <v>251</v>
      </c>
      <c r="G143" s="1" t="s">
        <v>31</v>
      </c>
      <c r="H143" s="1" t="s">
        <v>55</v>
      </c>
      <c r="I143" s="1" t="s">
        <v>34</v>
      </c>
      <c r="J143" s="25" t="s">
        <v>34</v>
      </c>
      <c r="K143" s="1" t="s">
        <v>271</v>
      </c>
      <c r="L143" s="26">
        <v>219</v>
      </c>
      <c r="M143" s="26">
        <v>241</v>
      </c>
      <c r="N143" s="26"/>
      <c r="O143" s="26"/>
      <c r="P143" s="26"/>
      <c r="Q143" s="26"/>
      <c r="R143" s="27"/>
      <c r="S143" s="27"/>
      <c r="T143" s="27"/>
      <c r="U143" s="27"/>
      <c r="AE143" s="26" t="s">
        <v>266</v>
      </c>
      <c r="AF143" s="26" t="s">
        <v>266</v>
      </c>
      <c r="AG143" s="27">
        <v>6</v>
      </c>
      <c r="AH143" s="27">
        <v>8.5</v>
      </c>
      <c r="AI143" s="22"/>
      <c r="AJ143" s="22"/>
      <c r="AL143" s="8" t="s">
        <v>407</v>
      </c>
      <c r="AM143" s="8">
        <v>0.3</v>
      </c>
      <c r="AN143" s="8">
        <v>1.82</v>
      </c>
      <c r="AO143" s="17">
        <v>0.68710000000000004</v>
      </c>
      <c r="AP143" s="17">
        <v>0.33500000000000002</v>
      </c>
      <c r="AQ143" s="17">
        <v>1.4092</v>
      </c>
      <c r="AR143" s="1">
        <v>0.52</v>
      </c>
      <c r="AS143" s="1" t="s">
        <v>158</v>
      </c>
      <c r="AT143" s="1" t="s">
        <v>424</v>
      </c>
      <c r="AU143" s="1" t="s">
        <v>405</v>
      </c>
    </row>
    <row r="144" spans="1:49" s="1" customFormat="1" ht="90">
      <c r="A144" s="1" t="s">
        <v>138</v>
      </c>
      <c r="B144" s="1" t="s">
        <v>139</v>
      </c>
      <c r="C144" s="1" t="s">
        <v>323</v>
      </c>
      <c r="D144" s="1" t="s">
        <v>200</v>
      </c>
      <c r="E144" s="1" t="s">
        <v>241</v>
      </c>
      <c r="F144" s="1" t="s">
        <v>252</v>
      </c>
      <c r="G144" s="1" t="s">
        <v>31</v>
      </c>
      <c r="H144" s="1" t="s">
        <v>239</v>
      </c>
      <c r="I144" s="1" t="s">
        <v>34</v>
      </c>
      <c r="J144" s="25" t="s">
        <v>423</v>
      </c>
      <c r="K144" s="1" t="s">
        <v>324</v>
      </c>
      <c r="L144" s="26">
        <v>219</v>
      </c>
      <c r="M144" s="26">
        <v>241</v>
      </c>
      <c r="N144" s="26"/>
      <c r="O144" s="26"/>
      <c r="P144" s="26"/>
      <c r="Q144" s="26"/>
      <c r="R144" s="27"/>
      <c r="S144" s="27"/>
      <c r="T144" s="27"/>
      <c r="U144" s="27"/>
      <c r="AE144" s="26" t="s">
        <v>266</v>
      </c>
      <c r="AF144" s="26" t="s">
        <v>266</v>
      </c>
      <c r="AG144" s="27" t="s">
        <v>408</v>
      </c>
      <c r="AH144" s="27" t="s">
        <v>409</v>
      </c>
      <c r="AI144" s="22"/>
      <c r="AJ144" s="22"/>
      <c r="AL144" s="8" t="s">
        <v>410</v>
      </c>
      <c r="AM144" s="8">
        <v>0.09</v>
      </c>
      <c r="AN144" s="8">
        <v>1.46</v>
      </c>
      <c r="AO144" s="17" t="s">
        <v>49</v>
      </c>
      <c r="AP144" s="17" t="s">
        <v>49</v>
      </c>
      <c r="AQ144" s="17" t="s">
        <v>49</v>
      </c>
      <c r="AR144" s="1">
        <v>0.16</v>
      </c>
      <c r="AS144" s="1" t="s">
        <v>158</v>
      </c>
      <c r="AT144" s="1" t="s">
        <v>422</v>
      </c>
      <c r="AU144" s="1" t="s">
        <v>405</v>
      </c>
    </row>
    <row r="145" spans="1:47" s="1" customFormat="1" ht="90">
      <c r="A145" s="1" t="s">
        <v>138</v>
      </c>
      <c r="B145" s="1" t="s">
        <v>139</v>
      </c>
      <c r="C145" s="1" t="s">
        <v>323</v>
      </c>
      <c r="D145" s="1" t="s">
        <v>200</v>
      </c>
      <c r="E145" s="1" t="s">
        <v>240</v>
      </c>
      <c r="F145" s="1" t="s">
        <v>252</v>
      </c>
      <c r="G145" s="1" t="s">
        <v>31</v>
      </c>
      <c r="H145" s="1" t="s">
        <v>239</v>
      </c>
      <c r="I145" s="1" t="s">
        <v>34</v>
      </c>
      <c r="J145" s="25" t="s">
        <v>423</v>
      </c>
      <c r="K145" s="1" t="s">
        <v>324</v>
      </c>
      <c r="L145" s="26">
        <v>219</v>
      </c>
      <c r="M145" s="26">
        <v>241</v>
      </c>
      <c r="N145" s="26"/>
      <c r="O145" s="26"/>
      <c r="P145" s="26"/>
      <c r="Q145" s="26"/>
      <c r="R145" s="27"/>
      <c r="S145" s="27"/>
      <c r="T145" s="27"/>
      <c r="U145" s="27"/>
      <c r="AE145" s="26" t="s">
        <v>266</v>
      </c>
      <c r="AF145" s="26" t="s">
        <v>266</v>
      </c>
      <c r="AG145" s="27" t="s">
        <v>408</v>
      </c>
      <c r="AH145" s="27" t="s">
        <v>412</v>
      </c>
      <c r="AI145" s="22"/>
      <c r="AJ145" s="22"/>
      <c r="AL145" s="8" t="s">
        <v>411</v>
      </c>
      <c r="AM145" s="8">
        <v>0.01</v>
      </c>
      <c r="AN145" s="8">
        <v>3.02</v>
      </c>
      <c r="AO145" s="17" t="s">
        <v>49</v>
      </c>
      <c r="AP145" s="17" t="s">
        <v>49</v>
      </c>
      <c r="AQ145" s="17" t="s">
        <v>49</v>
      </c>
      <c r="AR145" s="1">
        <v>0.21</v>
      </c>
      <c r="AS145" s="1" t="s">
        <v>158</v>
      </c>
      <c r="AT145" s="1" t="s">
        <v>422</v>
      </c>
      <c r="AU145" s="1" t="s">
        <v>405</v>
      </c>
    </row>
    <row r="146" spans="1:47" s="1" customFormat="1" ht="120">
      <c r="A146" s="1" t="s">
        <v>141</v>
      </c>
      <c r="B146" s="1" t="s">
        <v>142</v>
      </c>
      <c r="C146" s="1" t="s">
        <v>341</v>
      </c>
      <c r="D146" s="1" t="s">
        <v>200</v>
      </c>
      <c r="E146" s="1" t="s">
        <v>342</v>
      </c>
      <c r="F146" s="1" t="s">
        <v>229</v>
      </c>
      <c r="G146" s="1" t="s">
        <v>45</v>
      </c>
      <c r="H146" s="1" t="s">
        <v>39</v>
      </c>
      <c r="I146" s="1" t="s">
        <v>33</v>
      </c>
      <c r="J146" s="25" t="s">
        <v>34</v>
      </c>
      <c r="K146" s="1" t="s">
        <v>343</v>
      </c>
      <c r="L146" s="26">
        <v>225</v>
      </c>
      <c r="M146" s="26">
        <v>208</v>
      </c>
      <c r="N146" s="26">
        <v>3.71</v>
      </c>
      <c r="O146" s="26"/>
      <c r="P146" s="26">
        <v>3.46</v>
      </c>
      <c r="Q146" s="26"/>
      <c r="R146" s="27">
        <v>3.66</v>
      </c>
      <c r="S146" s="27"/>
      <c r="T146" s="27">
        <v>3.52</v>
      </c>
      <c r="U146" s="27"/>
      <c r="V146" s="1">
        <v>0.75</v>
      </c>
      <c r="W146" s="1">
        <v>0.78</v>
      </c>
      <c r="X146" s="1">
        <v>0.76</v>
      </c>
      <c r="Y146" s="1">
        <v>0.6</v>
      </c>
      <c r="AE146" s="26"/>
      <c r="AF146" s="26"/>
      <c r="AG146" s="27"/>
      <c r="AH146" s="27"/>
      <c r="AI146" s="22"/>
      <c r="AJ146" s="22"/>
      <c r="AL146" s="8" t="s">
        <v>266</v>
      </c>
      <c r="AM146" s="8" t="s">
        <v>266</v>
      </c>
      <c r="AN146" s="8" t="s">
        <v>266</v>
      </c>
      <c r="AO146" s="17">
        <v>2.23E-2</v>
      </c>
      <c r="AP146" s="17">
        <v>-0.1663</v>
      </c>
      <c r="AQ146" s="17">
        <v>0.21079999999999999</v>
      </c>
      <c r="AR146" s="1">
        <v>0.95</v>
      </c>
      <c r="AS146" s="1" t="s">
        <v>158</v>
      </c>
      <c r="AT146" s="18" t="s">
        <v>399</v>
      </c>
      <c r="AU146" s="1" t="s">
        <v>398</v>
      </c>
    </row>
    <row r="147" spans="1:47" s="1" customFormat="1" ht="120">
      <c r="A147" s="1" t="s">
        <v>141</v>
      </c>
      <c r="B147" s="1" t="s">
        <v>142</v>
      </c>
      <c r="C147" s="1" t="s">
        <v>341</v>
      </c>
      <c r="D147" s="1" t="s">
        <v>200</v>
      </c>
      <c r="E147" s="1" t="s">
        <v>193</v>
      </c>
      <c r="F147" s="1" t="s">
        <v>249</v>
      </c>
      <c r="G147" s="1" t="s">
        <v>45</v>
      </c>
      <c r="H147" s="1" t="s">
        <v>39</v>
      </c>
      <c r="I147" s="1" t="s">
        <v>33</v>
      </c>
      <c r="J147" s="25" t="s">
        <v>34</v>
      </c>
      <c r="K147" s="1" t="s">
        <v>343</v>
      </c>
      <c r="L147" s="26">
        <v>225</v>
      </c>
      <c r="M147" s="26">
        <v>208</v>
      </c>
      <c r="N147" s="26">
        <v>0.97</v>
      </c>
      <c r="O147" s="26"/>
      <c r="P147" s="26">
        <v>1.07</v>
      </c>
      <c r="Q147" s="26"/>
      <c r="R147" s="27">
        <v>0.98</v>
      </c>
      <c r="S147" s="27"/>
      <c r="T147" s="27">
        <v>1.1000000000000001</v>
      </c>
      <c r="U147" s="27"/>
      <c r="V147" s="1">
        <v>0.06</v>
      </c>
      <c r="W147" s="1">
        <v>7.0000000000000007E-2</v>
      </c>
      <c r="X147" s="1">
        <v>0.06</v>
      </c>
      <c r="Y147" s="1">
        <v>7.0000000000000007E-2</v>
      </c>
      <c r="AE147" s="26"/>
      <c r="AF147" s="26"/>
      <c r="AG147" s="27"/>
      <c r="AH147" s="27"/>
      <c r="AI147" s="22"/>
      <c r="AJ147" s="22"/>
      <c r="AL147" s="8" t="s">
        <v>266</v>
      </c>
      <c r="AM147" s="8" t="s">
        <v>266</v>
      </c>
      <c r="AN147" s="8" t="s">
        <v>266</v>
      </c>
      <c r="AO147" s="17">
        <v>-0.105</v>
      </c>
      <c r="AP147" s="17">
        <v>-0.29370000000000002</v>
      </c>
      <c r="AQ147" s="17">
        <v>8.3599999999999994E-2</v>
      </c>
      <c r="AR147" s="1">
        <v>0.13</v>
      </c>
      <c r="AS147" s="1" t="s">
        <v>158</v>
      </c>
      <c r="AT147" s="18" t="s">
        <v>399</v>
      </c>
      <c r="AU147" s="1" t="s">
        <v>398</v>
      </c>
    </row>
    <row r="148" spans="1:47" s="1" customFormat="1" ht="120">
      <c r="A148" s="1" t="s">
        <v>141</v>
      </c>
      <c r="B148" s="1" t="s">
        <v>142</v>
      </c>
      <c r="C148" s="1" t="s">
        <v>341</v>
      </c>
      <c r="D148" s="1" t="s">
        <v>200</v>
      </c>
      <c r="E148" s="1" t="s">
        <v>342</v>
      </c>
      <c r="F148" s="1" t="s">
        <v>229</v>
      </c>
      <c r="G148" s="1" t="s">
        <v>45</v>
      </c>
      <c r="H148" s="1" t="s">
        <v>46</v>
      </c>
      <c r="I148" s="1" t="s">
        <v>33</v>
      </c>
      <c r="J148" s="25" t="s">
        <v>34</v>
      </c>
      <c r="K148" s="1" t="s">
        <v>343</v>
      </c>
      <c r="L148" s="26">
        <v>221</v>
      </c>
      <c r="M148" s="26">
        <v>206</v>
      </c>
      <c r="N148" s="26">
        <v>2.98</v>
      </c>
      <c r="O148" s="26"/>
      <c r="P148" s="26">
        <v>3.26</v>
      </c>
      <c r="Q148" s="26"/>
      <c r="R148" s="27">
        <v>2.99</v>
      </c>
      <c r="S148" s="27"/>
      <c r="T148" s="27">
        <v>3.47</v>
      </c>
      <c r="U148" s="27"/>
      <c r="V148" s="1">
        <v>0.69</v>
      </c>
      <c r="W148" s="1">
        <v>0.7</v>
      </c>
      <c r="X148" s="1">
        <v>0.63</v>
      </c>
      <c r="Y148" s="1">
        <v>0.71</v>
      </c>
      <c r="AE148" s="26"/>
      <c r="AF148" s="26"/>
      <c r="AG148" s="27"/>
      <c r="AH148" s="27"/>
      <c r="AI148" s="22"/>
      <c r="AJ148" s="22"/>
      <c r="AL148" s="8" t="s">
        <v>266</v>
      </c>
      <c r="AM148" s="8" t="s">
        <v>266</v>
      </c>
      <c r="AN148" s="8" t="s">
        <v>266</v>
      </c>
      <c r="AO148" s="17">
        <v>-2.76E-2</v>
      </c>
      <c r="AP148" s="17">
        <v>-0.2175</v>
      </c>
      <c r="AQ148" s="17">
        <v>0.16220000000000001</v>
      </c>
      <c r="AR148" s="1">
        <v>0.66</v>
      </c>
      <c r="AS148" s="1" t="s">
        <v>158</v>
      </c>
      <c r="AT148" s="18" t="s">
        <v>399</v>
      </c>
      <c r="AU148" s="1" t="s">
        <v>398</v>
      </c>
    </row>
    <row r="149" spans="1:47" s="1" customFormat="1" ht="120">
      <c r="A149" s="1" t="s">
        <v>141</v>
      </c>
      <c r="B149" s="1" t="s">
        <v>142</v>
      </c>
      <c r="C149" s="1" t="s">
        <v>341</v>
      </c>
      <c r="D149" s="1" t="s">
        <v>200</v>
      </c>
      <c r="E149" s="1" t="s">
        <v>193</v>
      </c>
      <c r="F149" s="1" t="s">
        <v>249</v>
      </c>
      <c r="G149" s="1" t="s">
        <v>45</v>
      </c>
      <c r="H149" s="1" t="s">
        <v>46</v>
      </c>
      <c r="I149" s="1" t="s">
        <v>33</v>
      </c>
      <c r="J149" s="25" t="s">
        <v>34</v>
      </c>
      <c r="K149" s="1" t="s">
        <v>343</v>
      </c>
      <c r="L149" s="26">
        <v>221</v>
      </c>
      <c r="M149" s="26">
        <v>206</v>
      </c>
      <c r="N149" s="26">
        <v>0.92</v>
      </c>
      <c r="O149" s="26"/>
      <c r="P149" s="26">
        <v>1</v>
      </c>
      <c r="Q149" s="26"/>
      <c r="R149" s="27">
        <v>0.93</v>
      </c>
      <c r="S149" s="27"/>
      <c r="T149" s="27">
        <v>1.04</v>
      </c>
      <c r="U149" s="27"/>
      <c r="V149" s="1">
        <v>0.06</v>
      </c>
      <c r="W149" s="1">
        <v>0.06</v>
      </c>
      <c r="X149" s="1">
        <v>0.04</v>
      </c>
      <c r="Y149" s="1">
        <v>0.06</v>
      </c>
      <c r="AE149" s="26"/>
      <c r="AF149" s="26"/>
      <c r="AG149" s="27"/>
      <c r="AH149" s="27"/>
      <c r="AI149" s="22"/>
      <c r="AJ149" s="22"/>
      <c r="AL149" s="8" t="s">
        <v>266</v>
      </c>
      <c r="AM149" s="8" t="s">
        <v>266</v>
      </c>
      <c r="AN149" s="8" t="s">
        <v>266</v>
      </c>
      <c r="AO149" s="17">
        <v>-9.1399999999999995E-2</v>
      </c>
      <c r="AP149" s="17">
        <v>-0.28129999999999999</v>
      </c>
      <c r="AQ149" s="17">
        <v>9.8500000000000004E-2</v>
      </c>
      <c r="AR149" s="1">
        <v>0.22</v>
      </c>
      <c r="AS149" s="1" t="s">
        <v>158</v>
      </c>
      <c r="AT149" s="18" t="s">
        <v>399</v>
      </c>
      <c r="AU149" s="1" t="s">
        <v>398</v>
      </c>
    </row>
    <row r="150" spans="1:47" s="1" customFormat="1" ht="120">
      <c r="A150" s="1" t="s">
        <v>141</v>
      </c>
      <c r="B150" s="1" t="s">
        <v>142</v>
      </c>
      <c r="C150" s="1" t="s">
        <v>341</v>
      </c>
      <c r="D150" s="1" t="s">
        <v>200</v>
      </c>
      <c r="E150" s="1" t="s">
        <v>243</v>
      </c>
      <c r="F150" s="1" t="s">
        <v>252</v>
      </c>
      <c r="G150" s="1" t="s">
        <v>31</v>
      </c>
      <c r="H150" s="1" t="s">
        <v>46</v>
      </c>
      <c r="I150" s="1" t="s">
        <v>33</v>
      </c>
      <c r="J150" s="25" t="s">
        <v>34</v>
      </c>
      <c r="K150" s="1" t="s">
        <v>271</v>
      </c>
      <c r="L150" s="26">
        <v>221</v>
      </c>
      <c r="M150" s="26">
        <v>206</v>
      </c>
      <c r="N150" s="26">
        <v>15.8</v>
      </c>
      <c r="O150" s="26"/>
      <c r="P150" s="26">
        <v>14.8</v>
      </c>
      <c r="Q150" s="26"/>
      <c r="R150" s="27">
        <v>15.5</v>
      </c>
      <c r="S150" s="27"/>
      <c r="T150" s="27">
        <v>14.6</v>
      </c>
      <c r="U150" s="27"/>
      <c r="V150" s="1">
        <v>2.7</v>
      </c>
      <c r="W150" s="1">
        <v>2.8</v>
      </c>
      <c r="X150" s="1">
        <v>2.8</v>
      </c>
      <c r="Y150" s="1">
        <v>2.7</v>
      </c>
      <c r="AE150" s="26">
        <v>0.158</v>
      </c>
      <c r="AF150" s="26">
        <v>0.14799999999999999</v>
      </c>
      <c r="AG150" s="27">
        <v>0.155</v>
      </c>
      <c r="AH150" s="27">
        <v>0.14599999999999999</v>
      </c>
      <c r="AI150" s="22"/>
      <c r="AJ150" s="22"/>
      <c r="AL150" s="8" t="s">
        <v>266</v>
      </c>
      <c r="AM150" s="8" t="s">
        <v>266</v>
      </c>
      <c r="AN150" s="8" t="s">
        <v>266</v>
      </c>
      <c r="AO150" s="17" t="s">
        <v>402</v>
      </c>
      <c r="AP150" s="17" t="s">
        <v>403</v>
      </c>
      <c r="AQ150" s="17" t="s">
        <v>404</v>
      </c>
      <c r="AR150" s="1">
        <v>0.8</v>
      </c>
      <c r="AS150" s="1" t="s">
        <v>158</v>
      </c>
      <c r="AT150" s="18" t="s">
        <v>401</v>
      </c>
      <c r="AU150" s="1" t="s">
        <v>398</v>
      </c>
    </row>
    <row r="151" spans="1:47" s="1" customFormat="1" ht="135">
      <c r="A151" s="1" t="s">
        <v>143</v>
      </c>
      <c r="B151" s="1" t="s">
        <v>144</v>
      </c>
      <c r="C151" s="4" t="s">
        <v>356</v>
      </c>
      <c r="D151" s="1" t="s">
        <v>414</v>
      </c>
      <c r="E151" s="1" t="s">
        <v>357</v>
      </c>
      <c r="F151" s="1" t="s">
        <v>244</v>
      </c>
      <c r="G151" s="1" t="s">
        <v>31</v>
      </c>
      <c r="H151" s="1" t="s">
        <v>39</v>
      </c>
      <c r="I151" s="1" t="s">
        <v>34</v>
      </c>
      <c r="J151" s="25" t="s">
        <v>34</v>
      </c>
      <c r="K151" s="1" t="s">
        <v>358</v>
      </c>
      <c r="L151" s="11" t="s">
        <v>394</v>
      </c>
      <c r="M151" s="11">
        <v>194</v>
      </c>
      <c r="N151" s="26">
        <v>86.71</v>
      </c>
      <c r="O151" s="26"/>
      <c r="P151" s="26">
        <v>80.63</v>
      </c>
      <c r="Q151" s="26"/>
      <c r="R151" s="27"/>
      <c r="S151" s="27"/>
      <c r="T151" s="27"/>
      <c r="U151" s="27"/>
      <c r="V151" s="1">
        <v>3.86</v>
      </c>
      <c r="W151" s="1">
        <v>3.98</v>
      </c>
      <c r="AE151" s="26"/>
      <c r="AF151" s="26"/>
      <c r="AG151" s="27"/>
      <c r="AH151" s="27"/>
      <c r="AI151" s="22"/>
      <c r="AJ151" s="22"/>
      <c r="AL151" s="8">
        <v>1.67</v>
      </c>
      <c r="AM151" s="8">
        <v>4.63</v>
      </c>
      <c r="AN151" s="8">
        <v>0.6</v>
      </c>
      <c r="AO151" s="17">
        <v>1.5673999999999999</v>
      </c>
      <c r="AP151" s="17">
        <v>0.92779999999999996</v>
      </c>
      <c r="AQ151" s="17">
        <v>2.6478999999999999</v>
      </c>
      <c r="AR151" s="1">
        <v>0.29199999999999998</v>
      </c>
      <c r="AS151" s="1" t="s">
        <v>158</v>
      </c>
      <c r="AT151" s="1" t="s">
        <v>395</v>
      </c>
      <c r="AU151" s="1" t="s">
        <v>396</v>
      </c>
    </row>
    <row r="152" spans="1:47" s="1" customFormat="1" ht="105">
      <c r="A152" s="1" t="s">
        <v>367</v>
      </c>
      <c r="B152" s="1" t="s">
        <v>147</v>
      </c>
      <c r="C152" s="1" t="s">
        <v>323</v>
      </c>
      <c r="D152" s="1" t="s">
        <v>200</v>
      </c>
      <c r="E152" s="1" t="s">
        <v>387</v>
      </c>
      <c r="F152" s="1" t="s">
        <v>229</v>
      </c>
      <c r="G152" s="1" t="s">
        <v>45</v>
      </c>
      <c r="H152" s="1" t="s">
        <v>39</v>
      </c>
      <c r="I152" s="1" t="s">
        <v>33</v>
      </c>
      <c r="J152" s="25" t="s">
        <v>33</v>
      </c>
      <c r="K152" s="1" t="s">
        <v>378</v>
      </c>
      <c r="L152" s="26" t="s">
        <v>266</v>
      </c>
      <c r="M152" s="26" t="s">
        <v>266</v>
      </c>
      <c r="N152" s="26" t="s">
        <v>266</v>
      </c>
      <c r="O152" s="26" t="s">
        <v>266</v>
      </c>
      <c r="P152" s="26" t="s">
        <v>266</v>
      </c>
      <c r="Q152" s="26" t="s">
        <v>266</v>
      </c>
      <c r="R152" s="27" t="s">
        <v>266</v>
      </c>
      <c r="S152" s="27" t="s">
        <v>266</v>
      </c>
      <c r="T152" s="27" t="s">
        <v>266</v>
      </c>
      <c r="U152" s="27" t="s">
        <v>266</v>
      </c>
      <c r="Z152" s="1">
        <v>0.33</v>
      </c>
      <c r="AE152" s="26"/>
      <c r="AF152" s="26"/>
      <c r="AG152" s="27"/>
      <c r="AH152" s="27"/>
      <c r="AI152" s="22"/>
      <c r="AJ152" s="22"/>
      <c r="AL152" s="8" t="s">
        <v>266</v>
      </c>
      <c r="AM152" s="8" t="s">
        <v>266</v>
      </c>
      <c r="AN152" s="8" t="s">
        <v>266</v>
      </c>
      <c r="AO152" s="17" t="s">
        <v>393</v>
      </c>
      <c r="AP152" s="17" t="s">
        <v>393</v>
      </c>
      <c r="AQ152" s="17" t="s">
        <v>393</v>
      </c>
      <c r="AR152" s="1">
        <v>0.56999999999999995</v>
      </c>
      <c r="AS152" s="1" t="s">
        <v>158</v>
      </c>
      <c r="AT152" s="1" t="s">
        <v>391</v>
      </c>
      <c r="AU152" s="1" t="s">
        <v>392</v>
      </c>
    </row>
    <row r="153" spans="1:47" s="1" customFormat="1" ht="105">
      <c r="A153" s="1" t="s">
        <v>367</v>
      </c>
      <c r="B153" s="1" t="s">
        <v>147</v>
      </c>
      <c r="C153" s="1" t="s">
        <v>323</v>
      </c>
      <c r="D153" s="1" t="s">
        <v>200</v>
      </c>
      <c r="E153" s="1" t="s">
        <v>368</v>
      </c>
      <c r="F153" s="1" t="s">
        <v>249</v>
      </c>
      <c r="G153" s="1" t="s">
        <v>31</v>
      </c>
      <c r="H153" s="1" t="s">
        <v>46</v>
      </c>
      <c r="I153" s="1" t="s">
        <v>34</v>
      </c>
      <c r="J153" s="25" t="s">
        <v>33</v>
      </c>
      <c r="K153" s="1" t="s">
        <v>271</v>
      </c>
      <c r="L153" s="26" t="s">
        <v>266</v>
      </c>
      <c r="M153" s="26" t="s">
        <v>266</v>
      </c>
      <c r="N153" s="26"/>
      <c r="O153" s="26"/>
      <c r="P153" s="26"/>
      <c r="Q153" s="26"/>
      <c r="R153" s="27"/>
      <c r="S153" s="27"/>
      <c r="T153" s="27"/>
      <c r="U153" s="27"/>
      <c r="AE153" s="26" t="s">
        <v>266</v>
      </c>
      <c r="AF153" s="26" t="s">
        <v>266</v>
      </c>
      <c r="AG153" s="27" t="s">
        <v>266</v>
      </c>
      <c r="AH153" s="27" t="s">
        <v>266</v>
      </c>
      <c r="AI153" s="22"/>
      <c r="AJ153" s="22"/>
      <c r="AL153" s="8">
        <v>2.5</v>
      </c>
      <c r="AM153" s="8" t="s">
        <v>266</v>
      </c>
      <c r="AN153" s="8" t="s">
        <v>266</v>
      </c>
      <c r="AO153" s="17" t="s">
        <v>393</v>
      </c>
      <c r="AP153" s="17" t="s">
        <v>393</v>
      </c>
      <c r="AQ153" s="17" t="s">
        <v>393</v>
      </c>
      <c r="AR153" s="1">
        <v>0.34399999999999997</v>
      </c>
      <c r="AS153" s="1" t="s">
        <v>158</v>
      </c>
      <c r="AT153" s="1" t="s">
        <v>390</v>
      </c>
      <c r="AU153" s="1" t="s">
        <v>392</v>
      </c>
    </row>
    <row r="154" spans="1:47" s="1" customFormat="1" ht="105">
      <c r="A154" s="1" t="s">
        <v>367</v>
      </c>
      <c r="B154" s="1" t="s">
        <v>147</v>
      </c>
      <c r="C154" s="1" t="s">
        <v>323</v>
      </c>
      <c r="D154" s="1" t="s">
        <v>200</v>
      </c>
      <c r="E154" s="1" t="s">
        <v>387</v>
      </c>
      <c r="F154" s="1" t="s">
        <v>229</v>
      </c>
      <c r="G154" s="1" t="s">
        <v>45</v>
      </c>
      <c r="H154" s="1" t="s">
        <v>46</v>
      </c>
      <c r="I154" s="1" t="s">
        <v>33</v>
      </c>
      <c r="J154" s="25" t="s">
        <v>33</v>
      </c>
      <c r="K154" s="1" t="s">
        <v>378</v>
      </c>
      <c r="L154" s="26" t="s">
        <v>266</v>
      </c>
      <c r="M154" s="26" t="s">
        <v>266</v>
      </c>
      <c r="N154" s="26" t="s">
        <v>266</v>
      </c>
      <c r="O154" s="26" t="s">
        <v>266</v>
      </c>
      <c r="P154" s="26" t="s">
        <v>266</v>
      </c>
      <c r="Q154" s="26" t="s">
        <v>266</v>
      </c>
      <c r="R154" s="27" t="s">
        <v>266</v>
      </c>
      <c r="S154" s="27" t="s">
        <v>266</v>
      </c>
      <c r="T154" s="27" t="s">
        <v>266</v>
      </c>
      <c r="U154" s="27" t="s">
        <v>266</v>
      </c>
      <c r="Z154" s="1">
        <v>2.13</v>
      </c>
      <c r="AE154" s="26"/>
      <c r="AF154" s="26"/>
      <c r="AG154" s="27"/>
      <c r="AH154" s="27"/>
      <c r="AI154" s="22"/>
      <c r="AJ154" s="22"/>
      <c r="AL154" s="8" t="s">
        <v>266</v>
      </c>
      <c r="AM154" s="8" t="s">
        <v>266</v>
      </c>
      <c r="AN154" s="8" t="s">
        <v>266</v>
      </c>
      <c r="AO154" s="17" t="s">
        <v>393</v>
      </c>
      <c r="AP154" s="17" t="s">
        <v>393</v>
      </c>
      <c r="AQ154" s="17" t="s">
        <v>393</v>
      </c>
      <c r="AR154" s="1">
        <v>0.15</v>
      </c>
      <c r="AS154" s="1" t="s">
        <v>158</v>
      </c>
      <c r="AT154" s="1" t="s">
        <v>391</v>
      </c>
      <c r="AU154" s="1" t="s">
        <v>392</v>
      </c>
    </row>
    <row r="155" spans="1:47" s="1" customFormat="1" ht="105">
      <c r="A155" s="1" t="s">
        <v>367</v>
      </c>
      <c r="B155" s="1" t="s">
        <v>147</v>
      </c>
      <c r="C155" s="1" t="s">
        <v>323</v>
      </c>
      <c r="D155" s="1" t="s">
        <v>200</v>
      </c>
      <c r="E155" s="1" t="s">
        <v>388</v>
      </c>
      <c r="F155" s="1" t="s">
        <v>252</v>
      </c>
      <c r="G155" s="1" t="s">
        <v>31</v>
      </c>
      <c r="H155" s="1" t="s">
        <v>46</v>
      </c>
      <c r="I155" s="1" t="s">
        <v>34</v>
      </c>
      <c r="J155" s="25" t="s">
        <v>389</v>
      </c>
      <c r="K155" s="1" t="s">
        <v>271</v>
      </c>
      <c r="L155" s="26" t="s">
        <v>266</v>
      </c>
      <c r="M155" s="26" t="s">
        <v>266</v>
      </c>
      <c r="N155" s="26"/>
      <c r="O155" s="26"/>
      <c r="P155" s="26"/>
      <c r="Q155" s="26"/>
      <c r="R155" s="27"/>
      <c r="S155" s="27"/>
      <c r="T155" s="27"/>
      <c r="U155" s="27"/>
      <c r="AE155" s="26" t="s">
        <v>266</v>
      </c>
      <c r="AF155" s="26" t="s">
        <v>266</v>
      </c>
      <c r="AG155" s="27" t="s">
        <v>266</v>
      </c>
      <c r="AH155" s="27" t="s">
        <v>266</v>
      </c>
      <c r="AI155" s="22"/>
      <c r="AJ155" s="22"/>
      <c r="AL155" s="8">
        <v>2.79</v>
      </c>
      <c r="AM155" s="8" t="s">
        <v>266</v>
      </c>
      <c r="AN155" s="8" t="s">
        <v>266</v>
      </c>
      <c r="AO155" s="17" t="s">
        <v>393</v>
      </c>
      <c r="AP155" s="17" t="s">
        <v>393</v>
      </c>
      <c r="AQ155" s="17" t="s">
        <v>393</v>
      </c>
      <c r="AR155" s="1">
        <v>0.56000000000000005</v>
      </c>
      <c r="AS155" s="1" t="s">
        <v>158</v>
      </c>
      <c r="AU155" s="1" t="s">
        <v>392</v>
      </c>
    </row>
  </sheetData>
  <sheetProtection selectLockedCells="1" selectUnlockedCells="1"/>
  <autoFilter ref="A1:AU155"/>
  <sortState ref="A13:AV28">
    <sortCondition descending="1" ref="H13:H28"/>
  </sortState>
  <pageMargins left="0.7" right="0.7" top="0.75" bottom="0.75"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P3246"/>
  <sheetViews>
    <sheetView tabSelected="1" zoomScale="75" zoomScaleNormal="75" workbookViewId="0">
      <pane xSplit="1" ySplit="1" topLeftCell="B2" activePane="bottomRight" state="frozen"/>
      <selection pane="topRight" activeCell="B1" sqref="B1"/>
      <selection pane="bottomLeft" activeCell="A2" sqref="A2"/>
      <selection pane="bottomRight" activeCell="A2" sqref="A2"/>
    </sheetView>
  </sheetViews>
  <sheetFormatPr defaultColWidth="8.85546875" defaultRowHeight="15"/>
  <cols>
    <col min="1" max="1" width="15.28515625" style="39" customWidth="1"/>
    <col min="2" max="2" width="53.28515625" style="39" customWidth="1"/>
    <col min="3" max="3" width="13.7109375" style="39" customWidth="1"/>
    <col min="4" max="4" width="20.7109375" style="39" customWidth="1"/>
    <col min="5" max="5" width="13.5703125" style="39" customWidth="1"/>
    <col min="6" max="6" width="14.140625" style="39" customWidth="1"/>
    <col min="7" max="7" width="12.140625" style="47" customWidth="1"/>
    <col min="8" max="8" width="12.5703125" style="39" customWidth="1"/>
    <col min="9" max="9" width="11.85546875" style="47" customWidth="1"/>
    <col min="10" max="10" width="12" style="47" customWidth="1"/>
    <col min="11" max="12" width="12.140625" style="47" customWidth="1"/>
    <col min="13" max="14" width="12" style="47" customWidth="1"/>
    <col min="15" max="15" width="8.5703125" style="39" customWidth="1"/>
    <col min="16" max="16384" width="8.85546875" style="39"/>
  </cols>
  <sheetData>
    <row r="1" spans="1:16" s="38" customFormat="1" ht="222" customHeight="1">
      <c r="A1" s="40" t="s">
        <v>0</v>
      </c>
      <c r="B1" s="40" t="s">
        <v>914</v>
      </c>
      <c r="C1" s="40" t="s">
        <v>2</v>
      </c>
      <c r="D1" s="40" t="s">
        <v>845</v>
      </c>
      <c r="E1" s="40" t="s">
        <v>923</v>
      </c>
      <c r="F1" s="40" t="s">
        <v>906</v>
      </c>
      <c r="G1" s="41" t="s">
        <v>912</v>
      </c>
      <c r="H1" s="40" t="s">
        <v>915</v>
      </c>
      <c r="I1" s="41" t="s">
        <v>843</v>
      </c>
      <c r="J1" s="41" t="s">
        <v>905</v>
      </c>
      <c r="K1" s="41" t="s">
        <v>904</v>
      </c>
      <c r="L1" s="41" t="s">
        <v>903</v>
      </c>
      <c r="M1" s="42" t="s">
        <v>924</v>
      </c>
      <c r="N1" s="42" t="s">
        <v>925</v>
      </c>
      <c r="O1" s="43" t="s">
        <v>921</v>
      </c>
      <c r="P1" s="40" t="s">
        <v>922</v>
      </c>
    </row>
    <row r="2" spans="1:16" ht="75" customHeight="1">
      <c r="A2" s="44" t="s">
        <v>29</v>
      </c>
      <c r="B2" s="44" t="s">
        <v>873</v>
      </c>
      <c r="C2" s="44" t="s">
        <v>728</v>
      </c>
      <c r="D2" s="44" t="s">
        <v>551</v>
      </c>
      <c r="E2" s="44" t="s">
        <v>413</v>
      </c>
      <c r="F2" s="44" t="s">
        <v>846</v>
      </c>
      <c r="G2" s="48" t="s">
        <v>31</v>
      </c>
      <c r="H2" s="44" t="s">
        <v>32</v>
      </c>
      <c r="I2" s="48" t="s">
        <v>927</v>
      </c>
      <c r="J2" s="48" t="s">
        <v>927</v>
      </c>
      <c r="K2" s="48" t="s">
        <v>927</v>
      </c>
      <c r="L2" s="48" t="s">
        <v>927</v>
      </c>
      <c r="M2" s="51" t="s">
        <v>866</v>
      </c>
      <c r="N2" s="53" t="s">
        <v>868</v>
      </c>
      <c r="O2" s="49">
        <v>0.93581514762516038</v>
      </c>
      <c r="P2" s="45" t="s">
        <v>926</v>
      </c>
    </row>
    <row r="3" spans="1:16" ht="75" customHeight="1">
      <c r="A3" s="44" t="s">
        <v>29</v>
      </c>
      <c r="B3" s="44" t="s">
        <v>727</v>
      </c>
      <c r="C3" s="44" t="s">
        <v>728</v>
      </c>
      <c r="D3" s="44" t="s">
        <v>551</v>
      </c>
      <c r="E3" s="44" t="s">
        <v>417</v>
      </c>
      <c r="F3" s="44" t="s">
        <v>846</v>
      </c>
      <c r="G3" s="48" t="s">
        <v>31</v>
      </c>
      <c r="H3" s="44" t="s">
        <v>32</v>
      </c>
      <c r="I3" s="48" t="s">
        <v>927</v>
      </c>
      <c r="J3" s="48" t="s">
        <v>927</v>
      </c>
      <c r="K3" s="48" t="s">
        <v>927</v>
      </c>
      <c r="L3" s="48" t="s">
        <v>927</v>
      </c>
      <c r="M3" s="51" t="s">
        <v>867</v>
      </c>
      <c r="N3" s="51" t="s">
        <v>822</v>
      </c>
      <c r="O3" s="49">
        <v>0.92263056092843321</v>
      </c>
      <c r="P3" s="45" t="s">
        <v>926</v>
      </c>
    </row>
    <row r="4" spans="1:16" ht="75" customHeight="1">
      <c r="A4" s="44" t="s">
        <v>36</v>
      </c>
      <c r="B4" s="44" t="s">
        <v>874</v>
      </c>
      <c r="C4" s="44" t="s">
        <v>729</v>
      </c>
      <c r="D4" s="44" t="s">
        <v>563</v>
      </c>
      <c r="E4" s="44" t="s">
        <v>744</v>
      </c>
      <c r="F4" s="44" t="s">
        <v>846</v>
      </c>
      <c r="G4" s="48" t="s">
        <v>31</v>
      </c>
      <c r="H4" s="44" t="s">
        <v>41</v>
      </c>
      <c r="I4" s="48" t="s">
        <v>927</v>
      </c>
      <c r="J4" s="48" t="s">
        <v>927</v>
      </c>
      <c r="K4" s="48" t="s">
        <v>927</v>
      </c>
      <c r="L4" s="48" t="s">
        <v>927</v>
      </c>
      <c r="M4" s="51">
        <v>36</v>
      </c>
      <c r="N4" s="51">
        <v>44</v>
      </c>
      <c r="O4" s="49">
        <v>0.71590909090909094</v>
      </c>
      <c r="P4" s="45" t="s">
        <v>926</v>
      </c>
    </row>
    <row r="5" spans="1:16" ht="75" customHeight="1">
      <c r="A5" s="44" t="s">
        <v>36</v>
      </c>
      <c r="B5" s="44" t="s">
        <v>874</v>
      </c>
      <c r="C5" s="44" t="s">
        <v>729</v>
      </c>
      <c r="D5" s="44" t="s">
        <v>563</v>
      </c>
      <c r="E5" s="44" t="s">
        <v>417</v>
      </c>
      <c r="F5" s="44" t="s">
        <v>846</v>
      </c>
      <c r="G5" s="48" t="s">
        <v>31</v>
      </c>
      <c r="H5" s="44" t="s">
        <v>41</v>
      </c>
      <c r="I5" s="48" t="s">
        <v>927</v>
      </c>
      <c r="J5" s="48" t="s">
        <v>927</v>
      </c>
      <c r="K5" s="48" t="s">
        <v>927</v>
      </c>
      <c r="L5" s="48" t="s">
        <v>927</v>
      </c>
      <c r="M5" s="51">
        <v>47</v>
      </c>
      <c r="N5" s="51">
        <v>54</v>
      </c>
      <c r="O5" s="49">
        <v>0.75541579315164209</v>
      </c>
      <c r="P5" s="45" t="s">
        <v>926</v>
      </c>
    </row>
    <row r="6" spans="1:16" ht="75" customHeight="1">
      <c r="A6" s="44" t="s">
        <v>36</v>
      </c>
      <c r="B6" s="44" t="s">
        <v>874</v>
      </c>
      <c r="C6" s="44" t="s">
        <v>729</v>
      </c>
      <c r="D6" s="44" t="s">
        <v>563</v>
      </c>
      <c r="E6" s="44" t="s">
        <v>413</v>
      </c>
      <c r="F6" s="44" t="s">
        <v>846</v>
      </c>
      <c r="G6" s="48" t="s">
        <v>31</v>
      </c>
      <c r="H6" s="44" t="s">
        <v>41</v>
      </c>
      <c r="I6" s="48" t="s">
        <v>927</v>
      </c>
      <c r="J6" s="48" t="s">
        <v>927</v>
      </c>
      <c r="K6" s="48" t="s">
        <v>927</v>
      </c>
      <c r="L6" s="48" t="s">
        <v>927</v>
      </c>
      <c r="M6" s="51">
        <v>19</v>
      </c>
      <c r="N6" s="51">
        <v>32</v>
      </c>
      <c r="O6" s="49">
        <v>0.49845679012345673</v>
      </c>
      <c r="P6" s="45" t="s">
        <v>926</v>
      </c>
    </row>
    <row r="7" spans="1:16" ht="75" customHeight="1">
      <c r="A7" s="44" t="s">
        <v>36</v>
      </c>
      <c r="B7" s="44" t="s">
        <v>874</v>
      </c>
      <c r="C7" s="44" t="s">
        <v>729</v>
      </c>
      <c r="D7" s="44" t="s">
        <v>563</v>
      </c>
      <c r="E7" s="44" t="s">
        <v>746</v>
      </c>
      <c r="F7" s="44" t="s">
        <v>854</v>
      </c>
      <c r="G7" s="48" t="s">
        <v>31</v>
      </c>
      <c r="H7" s="44" t="s">
        <v>41</v>
      </c>
      <c r="I7" s="48" t="s">
        <v>927</v>
      </c>
      <c r="J7" s="48" t="s">
        <v>927</v>
      </c>
      <c r="K7" s="48" t="s">
        <v>927</v>
      </c>
      <c r="L7" s="48" t="s">
        <v>927</v>
      </c>
      <c r="M7" s="51">
        <v>13</v>
      </c>
      <c r="N7" s="51">
        <v>23</v>
      </c>
      <c r="O7" s="49">
        <v>0.50024987506246887</v>
      </c>
      <c r="P7" s="45" t="s">
        <v>926</v>
      </c>
    </row>
    <row r="8" spans="1:16" ht="75" customHeight="1">
      <c r="A8" s="44" t="s">
        <v>36</v>
      </c>
      <c r="B8" s="44" t="s">
        <v>874</v>
      </c>
      <c r="C8" s="44" t="s">
        <v>729</v>
      </c>
      <c r="D8" s="44" t="s">
        <v>563</v>
      </c>
      <c r="E8" s="44" t="s">
        <v>860</v>
      </c>
      <c r="F8" s="44" t="s">
        <v>854</v>
      </c>
      <c r="G8" s="48" t="s">
        <v>31</v>
      </c>
      <c r="H8" s="44" t="s">
        <v>41</v>
      </c>
      <c r="I8" s="48" t="s">
        <v>927</v>
      </c>
      <c r="J8" s="48" t="s">
        <v>927</v>
      </c>
      <c r="K8" s="48" t="s">
        <v>927</v>
      </c>
      <c r="L8" s="48" t="s">
        <v>927</v>
      </c>
      <c r="M8" s="51">
        <v>15</v>
      </c>
      <c r="N8" s="51">
        <v>39</v>
      </c>
      <c r="O8" s="49">
        <v>0.27601809954751133</v>
      </c>
      <c r="P8" s="45" t="s">
        <v>926</v>
      </c>
    </row>
    <row r="9" spans="1:16" ht="75" customHeight="1">
      <c r="A9" s="44" t="s">
        <v>36</v>
      </c>
      <c r="B9" s="44" t="s">
        <v>874</v>
      </c>
      <c r="C9" s="44" t="s">
        <v>729</v>
      </c>
      <c r="D9" s="44" t="s">
        <v>563</v>
      </c>
      <c r="E9" s="44" t="s">
        <v>859</v>
      </c>
      <c r="F9" s="44" t="s">
        <v>854</v>
      </c>
      <c r="G9" s="48" t="s">
        <v>31</v>
      </c>
      <c r="H9" s="44" t="s">
        <v>41</v>
      </c>
      <c r="I9" s="48" t="s">
        <v>927</v>
      </c>
      <c r="J9" s="48" t="s">
        <v>927</v>
      </c>
      <c r="K9" s="48" t="s">
        <v>927</v>
      </c>
      <c r="L9" s="48" t="s">
        <v>927</v>
      </c>
      <c r="M9" s="51">
        <v>11</v>
      </c>
      <c r="N9" s="51">
        <v>5</v>
      </c>
      <c r="O9" s="49">
        <v>2.3483146067415728</v>
      </c>
      <c r="P9" s="45" t="s">
        <v>926</v>
      </c>
    </row>
    <row r="10" spans="1:16" ht="75" customHeight="1">
      <c r="A10" s="44" t="s">
        <v>36</v>
      </c>
      <c r="B10" s="44" t="s">
        <v>874</v>
      </c>
      <c r="C10" s="44" t="s">
        <v>729</v>
      </c>
      <c r="D10" s="44" t="s">
        <v>562</v>
      </c>
      <c r="E10" s="44" t="s">
        <v>744</v>
      </c>
      <c r="F10" s="44" t="s">
        <v>846</v>
      </c>
      <c r="G10" s="48" t="s">
        <v>31</v>
      </c>
      <c r="H10" s="44" t="s">
        <v>725</v>
      </c>
      <c r="I10" s="48" t="s">
        <v>927</v>
      </c>
      <c r="J10" s="48" t="s">
        <v>927</v>
      </c>
      <c r="K10" s="48" t="s">
        <v>927</v>
      </c>
      <c r="L10" s="48" t="s">
        <v>927</v>
      </c>
      <c r="M10" s="51">
        <v>26</v>
      </c>
      <c r="N10" s="51">
        <v>34</v>
      </c>
      <c r="O10" s="49">
        <v>0.6820349761526231</v>
      </c>
      <c r="P10" s="45" t="s">
        <v>926</v>
      </c>
    </row>
    <row r="11" spans="1:16" ht="75" customHeight="1">
      <c r="A11" s="44" t="s">
        <v>36</v>
      </c>
      <c r="B11" s="44" t="s">
        <v>874</v>
      </c>
      <c r="C11" s="44" t="s">
        <v>729</v>
      </c>
      <c r="D11" s="44" t="s">
        <v>562</v>
      </c>
      <c r="E11" s="44" t="s">
        <v>417</v>
      </c>
      <c r="F11" s="44" t="s">
        <v>846</v>
      </c>
      <c r="G11" s="48" t="s">
        <v>31</v>
      </c>
      <c r="H11" s="44" t="s">
        <v>725</v>
      </c>
      <c r="I11" s="48" t="s">
        <v>927</v>
      </c>
      <c r="J11" s="48" t="s">
        <v>927</v>
      </c>
      <c r="K11" s="48" t="s">
        <v>927</v>
      </c>
      <c r="L11" s="48" t="s">
        <v>726</v>
      </c>
      <c r="M11" s="51">
        <v>36</v>
      </c>
      <c r="N11" s="51">
        <v>46</v>
      </c>
      <c r="O11" s="49">
        <v>0.66032608695652173</v>
      </c>
      <c r="P11" s="45" t="s">
        <v>926</v>
      </c>
    </row>
    <row r="12" spans="1:16" ht="75" customHeight="1">
      <c r="A12" s="44" t="s">
        <v>36</v>
      </c>
      <c r="B12" s="44" t="s">
        <v>874</v>
      </c>
      <c r="C12" s="44" t="s">
        <v>729</v>
      </c>
      <c r="D12" s="44" t="s">
        <v>562</v>
      </c>
      <c r="E12" s="44" t="s">
        <v>413</v>
      </c>
      <c r="F12" s="44" t="s">
        <v>846</v>
      </c>
      <c r="G12" s="48" t="s">
        <v>31</v>
      </c>
      <c r="H12" s="44" t="s">
        <v>725</v>
      </c>
      <c r="I12" s="48" t="s">
        <v>927</v>
      </c>
      <c r="J12" s="48" t="s">
        <v>927</v>
      </c>
      <c r="K12" s="48" t="s">
        <v>927</v>
      </c>
      <c r="L12" s="48" t="s">
        <v>927</v>
      </c>
      <c r="M12" s="51">
        <v>11</v>
      </c>
      <c r="N12" s="51">
        <v>20</v>
      </c>
      <c r="O12" s="49">
        <v>0.4943820224719101</v>
      </c>
      <c r="P12" s="45" t="s">
        <v>926</v>
      </c>
    </row>
    <row r="13" spans="1:16" ht="75" customHeight="1">
      <c r="A13" s="44" t="s">
        <v>36</v>
      </c>
      <c r="B13" s="44" t="s">
        <v>874</v>
      </c>
      <c r="C13" s="44" t="s">
        <v>729</v>
      </c>
      <c r="D13" s="44" t="s">
        <v>562</v>
      </c>
      <c r="E13" s="44" t="s">
        <v>746</v>
      </c>
      <c r="F13" s="44" t="s">
        <v>854</v>
      </c>
      <c r="G13" s="48" t="s">
        <v>31</v>
      </c>
      <c r="H13" s="44" t="s">
        <v>725</v>
      </c>
      <c r="I13" s="48" t="s">
        <v>927</v>
      </c>
      <c r="J13" s="48" t="s">
        <v>927</v>
      </c>
      <c r="K13" s="48" t="s">
        <v>927</v>
      </c>
      <c r="L13" s="48" t="s">
        <v>927</v>
      </c>
      <c r="M13" s="51">
        <v>4</v>
      </c>
      <c r="N13" s="51">
        <v>14</v>
      </c>
      <c r="O13" s="49">
        <v>0.25595238095238099</v>
      </c>
      <c r="P13" s="45" t="s">
        <v>926</v>
      </c>
    </row>
    <row r="14" spans="1:16" ht="75" customHeight="1">
      <c r="A14" s="44" t="s">
        <v>36</v>
      </c>
      <c r="B14" s="44" t="s">
        <v>874</v>
      </c>
      <c r="C14" s="44" t="s">
        <v>729</v>
      </c>
      <c r="D14" s="44" t="s">
        <v>562</v>
      </c>
      <c r="E14" s="44" t="s">
        <v>860</v>
      </c>
      <c r="F14" s="44" t="s">
        <v>854</v>
      </c>
      <c r="G14" s="48" t="s">
        <v>31</v>
      </c>
      <c r="H14" s="44" t="s">
        <v>725</v>
      </c>
      <c r="I14" s="48" t="s">
        <v>927</v>
      </c>
      <c r="J14" s="48" t="s">
        <v>927</v>
      </c>
      <c r="K14" s="48" t="s">
        <v>927</v>
      </c>
      <c r="L14" s="48" t="s">
        <v>927</v>
      </c>
      <c r="M14" s="51">
        <v>6</v>
      </c>
      <c r="N14" s="51">
        <v>27</v>
      </c>
      <c r="O14" s="49">
        <v>0.17257683215130021</v>
      </c>
      <c r="P14" s="45" t="s">
        <v>926</v>
      </c>
    </row>
    <row r="15" spans="1:16" ht="75" customHeight="1">
      <c r="A15" s="44" t="s">
        <v>36</v>
      </c>
      <c r="B15" s="44" t="s">
        <v>874</v>
      </c>
      <c r="C15" s="44" t="s">
        <v>729</v>
      </c>
      <c r="D15" s="44" t="s">
        <v>562</v>
      </c>
      <c r="E15" s="44" t="s">
        <v>859</v>
      </c>
      <c r="F15" s="44" t="s">
        <v>854</v>
      </c>
      <c r="G15" s="48" t="s">
        <v>31</v>
      </c>
      <c r="H15" s="44" t="s">
        <v>725</v>
      </c>
      <c r="I15" s="48" t="s">
        <v>927</v>
      </c>
      <c r="J15" s="48" t="s">
        <v>927</v>
      </c>
      <c r="K15" s="48" t="s">
        <v>927</v>
      </c>
      <c r="L15" s="48" t="s">
        <v>927</v>
      </c>
      <c r="M15" s="51">
        <v>3</v>
      </c>
      <c r="N15" s="51">
        <v>3</v>
      </c>
      <c r="O15" s="49">
        <v>1</v>
      </c>
      <c r="P15" s="45" t="s">
        <v>926</v>
      </c>
    </row>
    <row r="16" spans="1:16" ht="75" customHeight="1">
      <c r="A16" s="44" t="s">
        <v>51</v>
      </c>
      <c r="B16" s="44" t="s">
        <v>875</v>
      </c>
      <c r="C16" s="44" t="s">
        <v>53</v>
      </c>
      <c r="D16" s="44" t="s">
        <v>587</v>
      </c>
      <c r="E16" s="44" t="s">
        <v>745</v>
      </c>
      <c r="F16" s="44" t="s">
        <v>846</v>
      </c>
      <c r="G16" s="48" t="s">
        <v>31</v>
      </c>
      <c r="H16" s="44" t="s">
        <v>55</v>
      </c>
      <c r="I16" s="48" t="s">
        <v>927</v>
      </c>
      <c r="J16" s="48" t="s">
        <v>927</v>
      </c>
      <c r="K16" s="48" t="s">
        <v>927</v>
      </c>
      <c r="L16" s="48" t="s">
        <v>927</v>
      </c>
      <c r="M16" s="51">
        <v>55</v>
      </c>
      <c r="N16" s="51">
        <v>13.5</v>
      </c>
      <c r="O16" s="49">
        <v>7.8312757201646113</v>
      </c>
      <c r="P16" s="45" t="s">
        <v>926</v>
      </c>
    </row>
    <row r="17" spans="1:16" ht="75" customHeight="1">
      <c r="A17" s="44" t="s">
        <v>56</v>
      </c>
      <c r="B17" s="44" t="s">
        <v>876</v>
      </c>
      <c r="C17" s="44" t="s">
        <v>730</v>
      </c>
      <c r="D17" s="44" t="s">
        <v>594</v>
      </c>
      <c r="E17" s="44" t="s">
        <v>747</v>
      </c>
      <c r="F17" s="44" t="s">
        <v>844</v>
      </c>
      <c r="G17" s="48" t="s">
        <v>31</v>
      </c>
      <c r="H17" s="44" t="s">
        <v>55</v>
      </c>
      <c r="I17" s="48" t="s">
        <v>927</v>
      </c>
      <c r="J17" s="48" t="s">
        <v>927</v>
      </c>
      <c r="K17" s="48" t="s">
        <v>927</v>
      </c>
      <c r="L17" s="48" t="s">
        <v>927</v>
      </c>
      <c r="M17" s="52">
        <v>27.1</v>
      </c>
      <c r="N17" s="52">
        <v>42.5</v>
      </c>
      <c r="O17" s="49">
        <v>0.50294521100621326</v>
      </c>
      <c r="P17" s="45" t="s">
        <v>926</v>
      </c>
    </row>
    <row r="18" spans="1:16" ht="75" customHeight="1">
      <c r="A18" s="44" t="s">
        <v>56</v>
      </c>
      <c r="B18" s="44" t="s">
        <v>876</v>
      </c>
      <c r="C18" s="44" t="s">
        <v>730</v>
      </c>
      <c r="D18" s="44" t="s">
        <v>594</v>
      </c>
      <c r="E18" s="44" t="s">
        <v>748</v>
      </c>
      <c r="F18" s="44" t="s">
        <v>854</v>
      </c>
      <c r="G18" s="48" t="s">
        <v>31</v>
      </c>
      <c r="H18" s="44" t="s">
        <v>55</v>
      </c>
      <c r="I18" s="48" t="s">
        <v>927</v>
      </c>
      <c r="J18" s="48" t="s">
        <v>927</v>
      </c>
      <c r="K18" s="48" t="s">
        <v>927</v>
      </c>
      <c r="L18" s="48" t="s">
        <v>927</v>
      </c>
      <c r="M18" s="52">
        <v>11.5</v>
      </c>
      <c r="N18" s="52">
        <v>31.1</v>
      </c>
      <c r="O18" s="49">
        <v>0.28788126510073214</v>
      </c>
      <c r="P18" s="45" t="s">
        <v>926</v>
      </c>
    </row>
    <row r="19" spans="1:16" ht="75" customHeight="1">
      <c r="A19" s="44" t="s">
        <v>58</v>
      </c>
      <c r="B19" s="44" t="s">
        <v>877</v>
      </c>
      <c r="C19" s="44" t="s">
        <v>928</v>
      </c>
      <c r="D19" s="44" t="s">
        <v>633</v>
      </c>
      <c r="E19" s="44" t="s">
        <v>750</v>
      </c>
      <c r="F19" s="44" t="s">
        <v>844</v>
      </c>
      <c r="G19" s="48" t="s">
        <v>31</v>
      </c>
      <c r="H19" s="44" t="s">
        <v>39</v>
      </c>
      <c r="I19" s="48" t="s">
        <v>927</v>
      </c>
      <c r="J19" s="48" t="s">
        <v>927</v>
      </c>
      <c r="K19" s="48" t="s">
        <v>927</v>
      </c>
      <c r="L19" s="48" t="s">
        <v>927</v>
      </c>
      <c r="M19" s="51" t="s">
        <v>775</v>
      </c>
      <c r="N19" s="51" t="s">
        <v>776</v>
      </c>
      <c r="O19" s="49">
        <v>0.61538461538461542</v>
      </c>
      <c r="P19" s="45" t="s">
        <v>926</v>
      </c>
    </row>
    <row r="20" spans="1:16" ht="75" customHeight="1">
      <c r="A20" s="44" t="s">
        <v>58</v>
      </c>
      <c r="B20" s="44" t="s">
        <v>878</v>
      </c>
      <c r="C20" s="44" t="s">
        <v>933</v>
      </c>
      <c r="D20" s="44" t="s">
        <v>633</v>
      </c>
      <c r="E20" s="44" t="s">
        <v>745</v>
      </c>
      <c r="F20" s="44" t="s">
        <v>844</v>
      </c>
      <c r="G20" s="48" t="s">
        <v>31</v>
      </c>
      <c r="H20" s="44" t="s">
        <v>39</v>
      </c>
      <c r="I20" s="48" t="s">
        <v>927</v>
      </c>
      <c r="J20" s="48" t="s">
        <v>927</v>
      </c>
      <c r="K20" s="48" t="s">
        <v>927</v>
      </c>
      <c r="L20" s="48" t="s">
        <v>927</v>
      </c>
      <c r="M20" s="51" t="s">
        <v>778</v>
      </c>
      <c r="N20" s="51" t="s">
        <v>777</v>
      </c>
      <c r="O20" s="49">
        <v>0.97957464191794119</v>
      </c>
      <c r="P20" s="45" t="s">
        <v>926</v>
      </c>
    </row>
    <row r="21" spans="1:16" ht="75" customHeight="1">
      <c r="A21" s="44" t="s">
        <v>58</v>
      </c>
      <c r="B21" s="44" t="s">
        <v>61</v>
      </c>
      <c r="C21" s="44" t="s">
        <v>933</v>
      </c>
      <c r="D21" s="44" t="s">
        <v>633</v>
      </c>
      <c r="E21" s="44" t="s">
        <v>745</v>
      </c>
      <c r="F21" s="44" t="s">
        <v>844</v>
      </c>
      <c r="G21" s="48" t="s">
        <v>31</v>
      </c>
      <c r="H21" s="44" t="s">
        <v>46</v>
      </c>
      <c r="I21" s="48" t="s">
        <v>927</v>
      </c>
      <c r="J21" s="48" t="s">
        <v>927</v>
      </c>
      <c r="K21" s="48" t="s">
        <v>927</v>
      </c>
      <c r="L21" s="48" t="s">
        <v>927</v>
      </c>
      <c r="M21" s="51" t="s">
        <v>910</v>
      </c>
      <c r="N21" s="51" t="s">
        <v>911</v>
      </c>
      <c r="O21" s="49">
        <v>0.88</v>
      </c>
      <c r="P21" s="45" t="s">
        <v>926</v>
      </c>
    </row>
    <row r="22" spans="1:16" ht="75" customHeight="1">
      <c r="A22" s="44" t="s">
        <v>58</v>
      </c>
      <c r="B22" s="46" t="s">
        <v>879</v>
      </c>
      <c r="C22" s="44" t="s">
        <v>731</v>
      </c>
      <c r="D22" s="44" t="s">
        <v>641</v>
      </c>
      <c r="E22" s="44" t="s">
        <v>749</v>
      </c>
      <c r="F22" s="44" t="s">
        <v>848</v>
      </c>
      <c r="G22" s="48" t="s">
        <v>31</v>
      </c>
      <c r="H22" s="44" t="s">
        <v>916</v>
      </c>
      <c r="I22" s="48" t="s">
        <v>927</v>
      </c>
      <c r="J22" s="48" t="s">
        <v>927</v>
      </c>
      <c r="K22" s="48" t="s">
        <v>927</v>
      </c>
      <c r="L22" s="48" t="s">
        <v>927</v>
      </c>
      <c r="M22" s="52">
        <v>71.8</v>
      </c>
      <c r="N22" s="52">
        <v>70.900000000000006</v>
      </c>
      <c r="O22" s="49">
        <v>1.0450139543258405</v>
      </c>
      <c r="P22" s="45" t="s">
        <v>926</v>
      </c>
    </row>
    <row r="23" spans="1:16" ht="75" customHeight="1">
      <c r="A23" s="44" t="s">
        <v>58</v>
      </c>
      <c r="B23" s="46" t="s">
        <v>879</v>
      </c>
      <c r="C23" s="44" t="s">
        <v>731</v>
      </c>
      <c r="D23" s="44" t="s">
        <v>714</v>
      </c>
      <c r="E23" s="44" t="s">
        <v>749</v>
      </c>
      <c r="F23" s="44" t="s">
        <v>847</v>
      </c>
      <c r="G23" s="48" t="s">
        <v>31</v>
      </c>
      <c r="H23" s="44" t="s">
        <v>916</v>
      </c>
      <c r="I23" s="48" t="s">
        <v>927</v>
      </c>
      <c r="J23" s="48" t="s">
        <v>927</v>
      </c>
      <c r="K23" s="48" t="s">
        <v>927</v>
      </c>
      <c r="L23" s="48" t="s">
        <v>927</v>
      </c>
      <c r="M23" s="52">
        <v>56.1</v>
      </c>
      <c r="N23" s="52">
        <v>50</v>
      </c>
      <c r="O23" s="49">
        <v>1.2779043280182236</v>
      </c>
      <c r="P23" s="45" t="s">
        <v>926</v>
      </c>
    </row>
    <row r="24" spans="1:16" ht="75" customHeight="1">
      <c r="A24" s="44" t="s">
        <v>58</v>
      </c>
      <c r="B24" s="46" t="s">
        <v>879</v>
      </c>
      <c r="C24" s="44" t="s">
        <v>731</v>
      </c>
      <c r="D24" s="44" t="s">
        <v>641</v>
      </c>
      <c r="E24" s="44" t="s">
        <v>749</v>
      </c>
      <c r="F24" s="44" t="s">
        <v>848</v>
      </c>
      <c r="G24" s="48" t="s">
        <v>31</v>
      </c>
      <c r="H24" s="44" t="s">
        <v>917</v>
      </c>
      <c r="I24" s="48" t="s">
        <v>927</v>
      </c>
      <c r="J24" s="48" t="s">
        <v>927</v>
      </c>
      <c r="K24" s="48" t="s">
        <v>927</v>
      </c>
      <c r="L24" s="48" t="s">
        <v>927</v>
      </c>
      <c r="M24" s="52">
        <v>72.2</v>
      </c>
      <c r="N24" s="52">
        <v>68</v>
      </c>
      <c r="O24" s="49">
        <v>1.2221752010156577</v>
      </c>
      <c r="P24" s="45" t="s">
        <v>926</v>
      </c>
    </row>
    <row r="25" spans="1:16" ht="75" customHeight="1">
      <c r="A25" s="44" t="s">
        <v>58</v>
      </c>
      <c r="B25" s="46" t="s">
        <v>879</v>
      </c>
      <c r="C25" s="44" t="s">
        <v>731</v>
      </c>
      <c r="D25" s="44" t="s">
        <v>719</v>
      </c>
      <c r="E25" s="44" t="s">
        <v>749</v>
      </c>
      <c r="F25" s="44" t="s">
        <v>847</v>
      </c>
      <c r="G25" s="48" t="s">
        <v>31</v>
      </c>
      <c r="H25" s="44" t="s">
        <v>39</v>
      </c>
      <c r="I25" s="48" t="s">
        <v>927</v>
      </c>
      <c r="J25" s="48" t="s">
        <v>927</v>
      </c>
      <c r="K25" s="48" t="s">
        <v>927</v>
      </c>
      <c r="L25" s="48" t="s">
        <v>927</v>
      </c>
      <c r="M25" s="52">
        <v>58.3</v>
      </c>
      <c r="N25" s="52">
        <v>52.7</v>
      </c>
      <c r="O25" s="49">
        <v>1.2548246033154498</v>
      </c>
      <c r="P25" s="45" t="s">
        <v>926</v>
      </c>
    </row>
    <row r="26" spans="1:16" ht="75" customHeight="1">
      <c r="A26" s="44" t="s">
        <v>58</v>
      </c>
      <c r="B26" s="46" t="s">
        <v>879</v>
      </c>
      <c r="C26" s="44" t="s">
        <v>731</v>
      </c>
      <c r="D26" s="44" t="s">
        <v>641</v>
      </c>
      <c r="E26" s="44" t="s">
        <v>749</v>
      </c>
      <c r="F26" s="44" t="s">
        <v>848</v>
      </c>
      <c r="G26" s="48" t="s">
        <v>31</v>
      </c>
      <c r="H26" s="44" t="s">
        <v>918</v>
      </c>
      <c r="I26" s="48" t="s">
        <v>927</v>
      </c>
      <c r="J26" s="48" t="s">
        <v>927</v>
      </c>
      <c r="K26" s="48" t="s">
        <v>927</v>
      </c>
      <c r="L26" s="48" t="s">
        <v>927</v>
      </c>
      <c r="M26" s="52">
        <v>74.599999999999994</v>
      </c>
      <c r="N26" s="52">
        <v>72.400000000000006</v>
      </c>
      <c r="O26" s="49">
        <v>1.1196328359507544</v>
      </c>
      <c r="P26" s="45" t="s">
        <v>926</v>
      </c>
    </row>
    <row r="27" spans="1:16" ht="75" customHeight="1">
      <c r="A27" s="44" t="s">
        <v>58</v>
      </c>
      <c r="B27" s="46" t="s">
        <v>879</v>
      </c>
      <c r="C27" s="44" t="s">
        <v>731</v>
      </c>
      <c r="D27" s="44" t="s">
        <v>714</v>
      </c>
      <c r="E27" s="44" t="s">
        <v>749</v>
      </c>
      <c r="F27" s="44" t="s">
        <v>847</v>
      </c>
      <c r="G27" s="48" t="s">
        <v>31</v>
      </c>
      <c r="H27" s="44" t="s">
        <v>918</v>
      </c>
      <c r="I27" s="48" t="s">
        <v>927</v>
      </c>
      <c r="J27" s="48" t="s">
        <v>927</v>
      </c>
      <c r="K27" s="48" t="s">
        <v>927</v>
      </c>
      <c r="L27" s="48" t="s">
        <v>927</v>
      </c>
      <c r="M27" s="52">
        <v>53.1</v>
      </c>
      <c r="N27" s="52">
        <v>50.2</v>
      </c>
      <c r="O27" s="49">
        <v>1.1231746786839849</v>
      </c>
      <c r="P27" s="45" t="s">
        <v>926</v>
      </c>
    </row>
    <row r="28" spans="1:16" ht="75" customHeight="1">
      <c r="A28" s="44" t="s">
        <v>58</v>
      </c>
      <c r="B28" s="44" t="s">
        <v>877</v>
      </c>
      <c r="C28" s="44" t="s">
        <v>928</v>
      </c>
      <c r="D28" s="44" t="s">
        <v>614</v>
      </c>
      <c r="E28" s="44" t="s">
        <v>750</v>
      </c>
      <c r="F28" s="44" t="s">
        <v>846</v>
      </c>
      <c r="G28" s="48" t="s">
        <v>31</v>
      </c>
      <c r="H28" s="44" t="s">
        <v>39</v>
      </c>
      <c r="I28" s="48" t="s">
        <v>927</v>
      </c>
      <c r="J28" s="48" t="s">
        <v>927</v>
      </c>
      <c r="K28" s="48" t="s">
        <v>927</v>
      </c>
      <c r="L28" s="48" t="s">
        <v>927</v>
      </c>
      <c r="M28" s="51" t="s">
        <v>826</v>
      </c>
      <c r="N28" s="51" t="s">
        <v>827</v>
      </c>
      <c r="O28" s="49">
        <v>0.20350457984866591</v>
      </c>
      <c r="P28" s="45" t="s">
        <v>926</v>
      </c>
    </row>
    <row r="29" spans="1:16" ht="75" customHeight="1">
      <c r="A29" s="44" t="s">
        <v>58</v>
      </c>
      <c r="B29" s="44" t="s">
        <v>878</v>
      </c>
      <c r="C29" s="44" t="s">
        <v>732</v>
      </c>
      <c r="D29" s="44" t="s">
        <v>64</v>
      </c>
      <c r="E29" s="44" t="s">
        <v>745</v>
      </c>
      <c r="F29" s="44" t="s">
        <v>846</v>
      </c>
      <c r="G29" s="48" t="s">
        <v>31</v>
      </c>
      <c r="H29" s="44" t="s">
        <v>46</v>
      </c>
      <c r="I29" s="48" t="s">
        <v>927</v>
      </c>
      <c r="J29" s="48" t="s">
        <v>927</v>
      </c>
      <c r="K29" s="48" t="s">
        <v>927</v>
      </c>
      <c r="L29" s="48" t="s">
        <v>927</v>
      </c>
      <c r="M29" s="51" t="s">
        <v>825</v>
      </c>
      <c r="N29" s="51" t="s">
        <v>828</v>
      </c>
      <c r="O29" s="49">
        <v>0.26</v>
      </c>
      <c r="P29" s="45" t="s">
        <v>926</v>
      </c>
    </row>
    <row r="30" spans="1:16" ht="75" customHeight="1">
      <c r="A30" s="44" t="s">
        <v>68</v>
      </c>
      <c r="B30" s="44" t="s">
        <v>880</v>
      </c>
      <c r="C30" s="44" t="s">
        <v>733</v>
      </c>
      <c r="D30" s="44" t="s">
        <v>644</v>
      </c>
      <c r="E30" s="44" t="s">
        <v>752</v>
      </c>
      <c r="F30" s="44" t="s">
        <v>229</v>
      </c>
      <c r="G30" s="48" t="s">
        <v>45</v>
      </c>
      <c r="H30" s="44" t="s">
        <v>55</v>
      </c>
      <c r="I30" s="48">
        <v>214</v>
      </c>
      <c r="J30" s="48">
        <v>91</v>
      </c>
      <c r="K30" s="48">
        <v>20.03</v>
      </c>
      <c r="L30" s="48">
        <v>16.489999999999998</v>
      </c>
      <c r="M30" s="53">
        <v>10.75</v>
      </c>
      <c r="N30" s="53">
        <v>9.2799999999999994</v>
      </c>
      <c r="O30" s="49">
        <v>7.7176183672766407E-2</v>
      </c>
      <c r="P30" s="45" t="s">
        <v>926</v>
      </c>
    </row>
    <row r="31" spans="1:16" ht="75" customHeight="1">
      <c r="A31" s="44" t="s">
        <v>68</v>
      </c>
      <c r="B31" s="44" t="s">
        <v>880</v>
      </c>
      <c r="C31" s="44" t="s">
        <v>733</v>
      </c>
      <c r="D31" s="44" t="s">
        <v>644</v>
      </c>
      <c r="E31" s="44" t="s">
        <v>752</v>
      </c>
      <c r="F31" s="44" t="s">
        <v>229</v>
      </c>
      <c r="G31" s="48" t="s">
        <v>45</v>
      </c>
      <c r="H31" s="44" t="s">
        <v>39</v>
      </c>
      <c r="I31" s="48">
        <v>182</v>
      </c>
      <c r="J31" s="48">
        <v>79</v>
      </c>
      <c r="K31" s="48">
        <v>10.26</v>
      </c>
      <c r="L31" s="48">
        <v>12.54</v>
      </c>
      <c r="M31" s="53">
        <v>5.41</v>
      </c>
      <c r="N31" s="53">
        <v>6.54</v>
      </c>
      <c r="O31" s="49">
        <v>-0.10275996870825987</v>
      </c>
      <c r="P31" s="45" t="s">
        <v>926</v>
      </c>
    </row>
    <row r="32" spans="1:16" ht="75" customHeight="1">
      <c r="A32" s="44" t="s">
        <v>68</v>
      </c>
      <c r="B32" s="44" t="s">
        <v>880</v>
      </c>
      <c r="C32" s="44" t="s">
        <v>733</v>
      </c>
      <c r="D32" s="44" t="s">
        <v>644</v>
      </c>
      <c r="E32" s="44" t="s">
        <v>752</v>
      </c>
      <c r="F32" s="44" t="s">
        <v>229</v>
      </c>
      <c r="G32" s="48" t="s">
        <v>45</v>
      </c>
      <c r="H32" s="44" t="s">
        <v>46</v>
      </c>
      <c r="I32" s="48">
        <v>185</v>
      </c>
      <c r="J32" s="48">
        <v>85</v>
      </c>
      <c r="K32" s="48">
        <v>12.22</v>
      </c>
      <c r="L32" s="48">
        <v>14.74</v>
      </c>
      <c r="M32" s="53">
        <v>7.94</v>
      </c>
      <c r="N32" s="53">
        <v>7.93</v>
      </c>
      <c r="O32" s="49">
        <v>7.6556399144537483E-4</v>
      </c>
      <c r="P32" s="45" t="s">
        <v>926</v>
      </c>
    </row>
    <row r="33" spans="1:16" ht="75" customHeight="1">
      <c r="A33" s="44" t="s">
        <v>68</v>
      </c>
      <c r="B33" s="44" t="s">
        <v>880</v>
      </c>
      <c r="C33" s="44" t="s">
        <v>733</v>
      </c>
      <c r="D33" s="44" t="s">
        <v>199</v>
      </c>
      <c r="E33" s="44" t="s">
        <v>752</v>
      </c>
      <c r="F33" s="44" t="s">
        <v>846</v>
      </c>
      <c r="G33" s="48" t="s">
        <v>45</v>
      </c>
      <c r="H33" s="44" t="s">
        <v>55</v>
      </c>
      <c r="I33" s="48">
        <v>344</v>
      </c>
      <c r="J33" s="48">
        <v>150</v>
      </c>
      <c r="K33" s="48">
        <v>0.53</v>
      </c>
      <c r="L33" s="48">
        <v>0.48</v>
      </c>
      <c r="M33" s="51" t="s">
        <v>754</v>
      </c>
      <c r="N33" s="51" t="s">
        <v>755</v>
      </c>
      <c r="O33" s="49">
        <v>-6.0523529314673717E-2</v>
      </c>
      <c r="P33" s="45" t="s">
        <v>926</v>
      </c>
    </row>
    <row r="34" spans="1:16" ht="75" customHeight="1">
      <c r="A34" s="44" t="s">
        <v>68</v>
      </c>
      <c r="B34" s="44" t="s">
        <v>880</v>
      </c>
      <c r="C34" s="44" t="s">
        <v>733</v>
      </c>
      <c r="D34" s="44" t="s">
        <v>199</v>
      </c>
      <c r="E34" s="44" t="s">
        <v>752</v>
      </c>
      <c r="F34" s="44" t="s">
        <v>846</v>
      </c>
      <c r="G34" s="48" t="s">
        <v>45</v>
      </c>
      <c r="H34" s="44" t="s">
        <v>46</v>
      </c>
      <c r="I34" s="48">
        <v>346</v>
      </c>
      <c r="J34" s="48">
        <v>149</v>
      </c>
      <c r="K34" s="48">
        <v>0.5</v>
      </c>
      <c r="L34" s="48">
        <v>0.47</v>
      </c>
      <c r="M34" s="51" t="s">
        <v>756</v>
      </c>
      <c r="N34" s="51" t="s">
        <v>757</v>
      </c>
      <c r="O34" s="49">
        <v>-0.2504155833155412</v>
      </c>
      <c r="P34" s="45" t="s">
        <v>926</v>
      </c>
    </row>
    <row r="35" spans="1:16" ht="75" customHeight="1">
      <c r="A35" s="44" t="s">
        <v>73</v>
      </c>
      <c r="B35" s="44" t="s">
        <v>881</v>
      </c>
      <c r="C35" s="44" t="s">
        <v>734</v>
      </c>
      <c r="D35" s="44" t="s">
        <v>654</v>
      </c>
      <c r="E35" s="44" t="s">
        <v>417</v>
      </c>
      <c r="F35" s="44" t="s">
        <v>846</v>
      </c>
      <c r="G35" s="48" t="s">
        <v>31</v>
      </c>
      <c r="H35" s="44" t="s">
        <v>655</v>
      </c>
      <c r="I35" s="48" t="s">
        <v>927</v>
      </c>
      <c r="J35" s="48" t="s">
        <v>927</v>
      </c>
      <c r="K35" s="48" t="s">
        <v>927</v>
      </c>
      <c r="L35" s="48" t="s">
        <v>927</v>
      </c>
      <c r="M35" s="51">
        <v>73</v>
      </c>
      <c r="N35" s="51">
        <v>79</v>
      </c>
      <c r="O35" s="49">
        <v>0.6</v>
      </c>
      <c r="P35" s="45" t="s">
        <v>720</v>
      </c>
    </row>
    <row r="36" spans="1:16" ht="75" customHeight="1">
      <c r="A36" s="44" t="s">
        <v>73</v>
      </c>
      <c r="B36" s="44" t="s">
        <v>881</v>
      </c>
      <c r="C36" s="44" t="s">
        <v>734</v>
      </c>
      <c r="D36" s="44" t="s">
        <v>654</v>
      </c>
      <c r="E36" s="44" t="s">
        <v>413</v>
      </c>
      <c r="F36" s="44" t="s">
        <v>846</v>
      </c>
      <c r="G36" s="48" t="s">
        <v>31</v>
      </c>
      <c r="H36" s="44" t="s">
        <v>655</v>
      </c>
      <c r="I36" s="48" t="s">
        <v>927</v>
      </c>
      <c r="J36" s="48" t="s">
        <v>927</v>
      </c>
      <c r="K36" s="48" t="s">
        <v>927</v>
      </c>
      <c r="L36" s="48" t="s">
        <v>927</v>
      </c>
      <c r="M36" s="51">
        <v>54</v>
      </c>
      <c r="N36" s="51">
        <v>66</v>
      </c>
      <c r="O36" s="49">
        <v>0.52</v>
      </c>
      <c r="P36" s="45" t="s">
        <v>720</v>
      </c>
    </row>
    <row r="37" spans="1:16" ht="75" customHeight="1">
      <c r="A37" s="44" t="s">
        <v>73</v>
      </c>
      <c r="B37" s="44" t="s">
        <v>881</v>
      </c>
      <c r="C37" s="44" t="s">
        <v>734</v>
      </c>
      <c r="D37" s="44" t="s">
        <v>656</v>
      </c>
      <c r="E37" s="44" t="s">
        <v>417</v>
      </c>
      <c r="F37" s="44" t="s">
        <v>251</v>
      </c>
      <c r="G37" s="48" t="s">
        <v>31</v>
      </c>
      <c r="H37" s="44" t="s">
        <v>655</v>
      </c>
      <c r="I37" s="48" t="s">
        <v>927</v>
      </c>
      <c r="J37" s="48" t="s">
        <v>927</v>
      </c>
      <c r="K37" s="48" t="s">
        <v>927</v>
      </c>
      <c r="L37" s="48" t="s">
        <v>927</v>
      </c>
      <c r="M37" s="51">
        <v>11</v>
      </c>
      <c r="N37" s="51">
        <v>10</v>
      </c>
      <c r="O37" s="49">
        <v>1.17</v>
      </c>
      <c r="P37" s="45" t="s">
        <v>720</v>
      </c>
    </row>
    <row r="38" spans="1:16" ht="75" customHeight="1">
      <c r="A38" s="44" t="s">
        <v>73</v>
      </c>
      <c r="B38" s="44" t="s">
        <v>882</v>
      </c>
      <c r="C38" s="44" t="s">
        <v>734</v>
      </c>
      <c r="D38" s="44" t="s">
        <v>653</v>
      </c>
      <c r="E38" s="44" t="s">
        <v>413</v>
      </c>
      <c r="F38" s="44" t="s">
        <v>251</v>
      </c>
      <c r="G38" s="48" t="s">
        <v>31</v>
      </c>
      <c r="H38" s="44" t="s">
        <v>655</v>
      </c>
      <c r="I38" s="48" t="s">
        <v>927</v>
      </c>
      <c r="J38" s="48" t="s">
        <v>927</v>
      </c>
      <c r="K38" s="48" t="s">
        <v>927</v>
      </c>
      <c r="L38" s="48" t="s">
        <v>927</v>
      </c>
      <c r="M38" s="51">
        <v>10</v>
      </c>
      <c r="N38" s="51">
        <v>22</v>
      </c>
      <c r="O38" s="49">
        <v>0.31</v>
      </c>
      <c r="P38" s="45" t="s">
        <v>720</v>
      </c>
    </row>
    <row r="39" spans="1:16" ht="60">
      <c r="A39" s="55" t="s">
        <v>934</v>
      </c>
      <c r="B39" s="44" t="s">
        <v>883</v>
      </c>
      <c r="C39" s="44" t="s">
        <v>929</v>
      </c>
      <c r="D39" s="44" t="s">
        <v>665</v>
      </c>
      <c r="E39" s="44" t="s">
        <v>751</v>
      </c>
      <c r="F39" s="44" t="s">
        <v>847</v>
      </c>
      <c r="G39" s="48" t="s">
        <v>31</v>
      </c>
      <c r="H39" s="44" t="s">
        <v>916</v>
      </c>
      <c r="I39" s="48" t="s">
        <v>927</v>
      </c>
      <c r="J39" s="48" t="s">
        <v>927</v>
      </c>
      <c r="K39" s="48" t="s">
        <v>927</v>
      </c>
      <c r="L39" s="48" t="s">
        <v>927</v>
      </c>
      <c r="M39" s="52">
        <v>42.2</v>
      </c>
      <c r="N39" s="52">
        <v>27.6</v>
      </c>
      <c r="O39" s="49">
        <v>1.9151998395266037</v>
      </c>
      <c r="P39" s="45" t="s">
        <v>926</v>
      </c>
    </row>
    <row r="40" spans="1:16" ht="75" customHeight="1">
      <c r="A40" s="55" t="s">
        <v>934</v>
      </c>
      <c r="B40" s="44" t="s">
        <v>883</v>
      </c>
      <c r="C40" s="44" t="s">
        <v>929</v>
      </c>
      <c r="D40" s="44" t="s">
        <v>665</v>
      </c>
      <c r="E40" s="44" t="s">
        <v>751</v>
      </c>
      <c r="F40" s="44" t="s">
        <v>847</v>
      </c>
      <c r="G40" s="48" t="s">
        <v>31</v>
      </c>
      <c r="H40" s="44" t="s">
        <v>917</v>
      </c>
      <c r="I40" s="48" t="s">
        <v>927</v>
      </c>
      <c r="J40" s="48" t="s">
        <v>927</v>
      </c>
      <c r="K40" s="48" t="s">
        <v>927</v>
      </c>
      <c r="L40" s="48" t="s">
        <v>927</v>
      </c>
      <c r="M40" s="52">
        <v>42.6</v>
      </c>
      <c r="N40" s="52">
        <v>25.7</v>
      </c>
      <c r="O40" s="49">
        <v>2.1456229070350732</v>
      </c>
      <c r="P40" s="45" t="s">
        <v>926</v>
      </c>
    </row>
    <row r="41" spans="1:16" ht="75" customHeight="1">
      <c r="A41" s="55" t="s">
        <v>934</v>
      </c>
      <c r="B41" s="44" t="s">
        <v>883</v>
      </c>
      <c r="C41" s="44" t="s">
        <v>929</v>
      </c>
      <c r="D41" s="44" t="s">
        <v>665</v>
      </c>
      <c r="E41" s="44" t="s">
        <v>751</v>
      </c>
      <c r="F41" s="44" t="s">
        <v>847</v>
      </c>
      <c r="G41" s="48" t="s">
        <v>31</v>
      </c>
      <c r="H41" s="44" t="s">
        <v>918</v>
      </c>
      <c r="I41" s="48" t="s">
        <v>927</v>
      </c>
      <c r="J41" s="48" t="s">
        <v>927</v>
      </c>
      <c r="K41" s="48" t="s">
        <v>927</v>
      </c>
      <c r="L41" s="48" t="s">
        <v>927</v>
      </c>
      <c r="M41" s="52">
        <v>44.8</v>
      </c>
      <c r="N41" s="52">
        <v>28.8</v>
      </c>
      <c r="O41" s="49">
        <v>2.0064412238325273</v>
      </c>
      <c r="P41" s="45" t="s">
        <v>926</v>
      </c>
    </row>
    <row r="42" spans="1:16" ht="75" customHeight="1">
      <c r="A42" s="55" t="s">
        <v>934</v>
      </c>
      <c r="B42" s="44" t="s">
        <v>883</v>
      </c>
      <c r="C42" s="44" t="s">
        <v>929</v>
      </c>
      <c r="D42" s="44" t="s">
        <v>713</v>
      </c>
      <c r="E42" s="44" t="s">
        <v>745</v>
      </c>
      <c r="F42" s="44" t="s">
        <v>846</v>
      </c>
      <c r="G42" s="48" t="s">
        <v>31</v>
      </c>
      <c r="H42" s="44" t="s">
        <v>916</v>
      </c>
      <c r="I42" s="48" t="s">
        <v>927</v>
      </c>
      <c r="J42" s="48" t="s">
        <v>927</v>
      </c>
      <c r="K42" s="48" t="s">
        <v>927</v>
      </c>
      <c r="L42" s="48" t="s">
        <v>927</v>
      </c>
      <c r="M42" s="52">
        <v>10.7</v>
      </c>
      <c r="N42" s="52">
        <v>17.3</v>
      </c>
      <c r="O42" s="49">
        <v>0.57278511738699833</v>
      </c>
      <c r="P42" s="45" t="s">
        <v>926</v>
      </c>
    </row>
    <row r="43" spans="1:16" ht="75" customHeight="1">
      <c r="A43" s="55" t="s">
        <v>934</v>
      </c>
      <c r="B43" s="44" t="s">
        <v>883</v>
      </c>
      <c r="C43" s="44" t="s">
        <v>929</v>
      </c>
      <c r="D43" s="44" t="s">
        <v>668</v>
      </c>
      <c r="E43" s="44" t="s">
        <v>745</v>
      </c>
      <c r="F43" s="44" t="s">
        <v>844</v>
      </c>
      <c r="G43" s="48" t="s">
        <v>31</v>
      </c>
      <c r="H43" s="44" t="s">
        <v>916</v>
      </c>
      <c r="I43" s="48" t="s">
        <v>927</v>
      </c>
      <c r="J43" s="48" t="s">
        <v>927</v>
      </c>
      <c r="K43" s="48" t="s">
        <v>927</v>
      </c>
      <c r="L43" s="48" t="s">
        <v>927</v>
      </c>
      <c r="M43" s="52">
        <v>35.700000000000003</v>
      </c>
      <c r="N43" s="52">
        <v>40.700000000000003</v>
      </c>
      <c r="O43" s="49">
        <v>0.80894226617399256</v>
      </c>
      <c r="P43" s="45" t="s">
        <v>926</v>
      </c>
    </row>
    <row r="44" spans="1:16" ht="75" customHeight="1">
      <c r="A44" s="55" t="s">
        <v>934</v>
      </c>
      <c r="B44" s="44" t="s">
        <v>883</v>
      </c>
      <c r="C44" s="44" t="s">
        <v>929</v>
      </c>
      <c r="D44" s="44" t="s">
        <v>713</v>
      </c>
      <c r="E44" s="44" t="s">
        <v>745</v>
      </c>
      <c r="F44" s="44" t="s">
        <v>846</v>
      </c>
      <c r="G44" s="48" t="s">
        <v>31</v>
      </c>
      <c r="H44" s="44" t="s">
        <v>917</v>
      </c>
      <c r="I44" s="48" t="s">
        <v>927</v>
      </c>
      <c r="J44" s="48" t="s">
        <v>927</v>
      </c>
      <c r="K44" s="48" t="s">
        <v>927</v>
      </c>
      <c r="L44" s="48" t="s">
        <v>927</v>
      </c>
      <c r="M44" s="52">
        <v>14</v>
      </c>
      <c r="N44" s="52">
        <v>11.7</v>
      </c>
      <c r="O44" s="49">
        <v>1.2285827867223218</v>
      </c>
      <c r="P44" s="45" t="s">
        <v>926</v>
      </c>
    </row>
    <row r="45" spans="1:16" ht="75" customHeight="1">
      <c r="A45" s="55" t="s">
        <v>934</v>
      </c>
      <c r="B45" s="44" t="s">
        <v>883</v>
      </c>
      <c r="C45" s="44" t="s">
        <v>929</v>
      </c>
      <c r="D45" s="44" t="s">
        <v>668</v>
      </c>
      <c r="E45" s="44" t="s">
        <v>745</v>
      </c>
      <c r="F45" s="44" t="s">
        <v>844</v>
      </c>
      <c r="G45" s="48" t="s">
        <v>31</v>
      </c>
      <c r="H45" s="44" t="s">
        <v>917</v>
      </c>
      <c r="I45" s="48" t="s">
        <v>927</v>
      </c>
      <c r="J45" s="48" t="s">
        <v>927</v>
      </c>
      <c r="K45" s="48" t="s">
        <v>927</v>
      </c>
      <c r="L45" s="48" t="s">
        <v>927</v>
      </c>
      <c r="M45" s="52">
        <v>26</v>
      </c>
      <c r="N45" s="52">
        <v>31</v>
      </c>
      <c r="O45" s="49">
        <v>0.78204010462074969</v>
      </c>
      <c r="P45" s="45" t="s">
        <v>926</v>
      </c>
    </row>
    <row r="46" spans="1:16" ht="75" customHeight="1">
      <c r="A46" s="55" t="s">
        <v>934</v>
      </c>
      <c r="B46" s="44" t="s">
        <v>883</v>
      </c>
      <c r="C46" s="44" t="s">
        <v>929</v>
      </c>
      <c r="D46" s="44" t="s">
        <v>713</v>
      </c>
      <c r="E46" s="44" t="s">
        <v>745</v>
      </c>
      <c r="F46" s="44" t="s">
        <v>846</v>
      </c>
      <c r="G46" s="48" t="s">
        <v>31</v>
      </c>
      <c r="H46" s="44" t="s">
        <v>918</v>
      </c>
      <c r="I46" s="48" t="s">
        <v>927</v>
      </c>
      <c r="J46" s="48" t="s">
        <v>927</v>
      </c>
      <c r="K46" s="48" t="s">
        <v>927</v>
      </c>
      <c r="L46" s="48" t="s">
        <v>927</v>
      </c>
      <c r="M46" s="52">
        <v>9</v>
      </c>
      <c r="N46" s="52">
        <v>10.3</v>
      </c>
      <c r="O46" s="49">
        <v>0.86130374479889027</v>
      </c>
      <c r="P46" s="45" t="s">
        <v>926</v>
      </c>
    </row>
    <row r="47" spans="1:16" ht="75" customHeight="1">
      <c r="A47" s="55" t="s">
        <v>934</v>
      </c>
      <c r="B47" s="44" t="s">
        <v>883</v>
      </c>
      <c r="C47" s="44" t="s">
        <v>929</v>
      </c>
      <c r="D47" s="44" t="s">
        <v>668</v>
      </c>
      <c r="E47" s="44" t="s">
        <v>745</v>
      </c>
      <c r="F47" s="44" t="s">
        <v>844</v>
      </c>
      <c r="G47" s="48" t="s">
        <v>31</v>
      </c>
      <c r="H47" s="44" t="s">
        <v>918</v>
      </c>
      <c r="I47" s="48" t="s">
        <v>927</v>
      </c>
      <c r="J47" s="48" t="s">
        <v>927</v>
      </c>
      <c r="K47" s="48" t="s">
        <v>927</v>
      </c>
      <c r="L47" s="48" t="s">
        <v>927</v>
      </c>
      <c r="M47" s="52">
        <v>28.4</v>
      </c>
      <c r="N47" s="52">
        <v>33.299999999999997</v>
      </c>
      <c r="O47" s="49">
        <v>0.79448722465482258</v>
      </c>
      <c r="P47" s="45" t="s">
        <v>926</v>
      </c>
    </row>
    <row r="48" spans="1:16" ht="75" customHeight="1">
      <c r="A48" s="44" t="s">
        <v>81</v>
      </c>
      <c r="B48" s="44" t="s">
        <v>884</v>
      </c>
      <c r="C48" s="44" t="s">
        <v>735</v>
      </c>
      <c r="D48" s="44" t="s">
        <v>523</v>
      </c>
      <c r="E48" s="44" t="s">
        <v>413</v>
      </c>
      <c r="F48" s="44" t="s">
        <v>846</v>
      </c>
      <c r="G48" s="48" t="s">
        <v>31</v>
      </c>
      <c r="H48" s="44" t="s">
        <v>865</v>
      </c>
      <c r="I48" s="48" t="s">
        <v>927</v>
      </c>
      <c r="J48" s="48" t="s">
        <v>927</v>
      </c>
      <c r="K48" s="48" t="s">
        <v>927</v>
      </c>
      <c r="L48" s="48" t="s">
        <v>927</v>
      </c>
      <c r="M48" s="51" t="s">
        <v>779</v>
      </c>
      <c r="N48" s="51" t="s">
        <v>780</v>
      </c>
      <c r="O48" s="49">
        <v>0.89780682082697005</v>
      </c>
      <c r="P48" s="45" t="s">
        <v>926</v>
      </c>
    </row>
    <row r="49" spans="1:16" ht="75" customHeight="1">
      <c r="A49" s="44" t="s">
        <v>81</v>
      </c>
      <c r="B49" s="44" t="s">
        <v>884</v>
      </c>
      <c r="C49" s="44" t="s">
        <v>735</v>
      </c>
      <c r="D49" s="44" t="s">
        <v>523</v>
      </c>
      <c r="E49" s="44" t="s">
        <v>413</v>
      </c>
      <c r="F49" s="44" t="s">
        <v>846</v>
      </c>
      <c r="G49" s="48" t="s">
        <v>31</v>
      </c>
      <c r="H49" s="44" t="s">
        <v>679</v>
      </c>
      <c r="I49" s="48" t="s">
        <v>927</v>
      </c>
      <c r="J49" s="48" t="s">
        <v>927</v>
      </c>
      <c r="K49" s="48" t="s">
        <v>927</v>
      </c>
      <c r="L49" s="48" t="s">
        <v>927</v>
      </c>
      <c r="M49" s="51" t="s">
        <v>781</v>
      </c>
      <c r="N49" s="51" t="s">
        <v>782</v>
      </c>
      <c r="O49" s="49">
        <v>1.036100431400155</v>
      </c>
      <c r="P49" s="45" t="s">
        <v>926</v>
      </c>
    </row>
    <row r="50" spans="1:16" ht="75" customHeight="1">
      <c r="A50" s="44" t="s">
        <v>81</v>
      </c>
      <c r="B50" s="44" t="s">
        <v>884</v>
      </c>
      <c r="C50" s="44" t="s">
        <v>735</v>
      </c>
      <c r="D50" s="44" t="s">
        <v>523</v>
      </c>
      <c r="E50" s="44" t="s">
        <v>413</v>
      </c>
      <c r="F50" s="44" t="s">
        <v>846</v>
      </c>
      <c r="G50" s="48" t="s">
        <v>31</v>
      </c>
      <c r="H50" s="44" t="s">
        <v>680</v>
      </c>
      <c r="I50" s="48" t="s">
        <v>927</v>
      </c>
      <c r="J50" s="48" t="s">
        <v>927</v>
      </c>
      <c r="K50" s="48" t="s">
        <v>927</v>
      </c>
      <c r="L50" s="48" t="s">
        <v>927</v>
      </c>
      <c r="M50" s="51" t="s">
        <v>783</v>
      </c>
      <c r="N50" s="51" t="s">
        <v>784</v>
      </c>
      <c r="O50" s="49">
        <v>1.117523878715357</v>
      </c>
      <c r="P50" s="45" t="s">
        <v>926</v>
      </c>
    </row>
    <row r="51" spans="1:16" ht="75" customHeight="1">
      <c r="A51" s="44" t="s">
        <v>81</v>
      </c>
      <c r="B51" s="44" t="s">
        <v>884</v>
      </c>
      <c r="C51" s="44" t="s">
        <v>735</v>
      </c>
      <c r="D51" s="44" t="s">
        <v>523</v>
      </c>
      <c r="E51" s="44" t="s">
        <v>417</v>
      </c>
      <c r="F51" s="44" t="s">
        <v>846</v>
      </c>
      <c r="G51" s="48" t="s">
        <v>31</v>
      </c>
      <c r="H51" s="44" t="s">
        <v>865</v>
      </c>
      <c r="I51" s="48" t="s">
        <v>927</v>
      </c>
      <c r="J51" s="48" t="s">
        <v>927</v>
      </c>
      <c r="K51" s="48" t="s">
        <v>927</v>
      </c>
      <c r="L51" s="48" t="s">
        <v>927</v>
      </c>
      <c r="M51" s="51" t="s">
        <v>785</v>
      </c>
      <c r="N51" s="51" t="s">
        <v>786</v>
      </c>
      <c r="O51" s="49">
        <v>0.64009767475763535</v>
      </c>
      <c r="P51" s="45" t="s">
        <v>926</v>
      </c>
    </row>
    <row r="52" spans="1:16" ht="75" customHeight="1">
      <c r="A52" s="44" t="s">
        <v>81</v>
      </c>
      <c r="B52" s="44" t="s">
        <v>884</v>
      </c>
      <c r="C52" s="44" t="s">
        <v>735</v>
      </c>
      <c r="D52" s="44" t="s">
        <v>523</v>
      </c>
      <c r="E52" s="44" t="s">
        <v>417</v>
      </c>
      <c r="F52" s="44" t="s">
        <v>846</v>
      </c>
      <c r="G52" s="48" t="s">
        <v>31</v>
      </c>
      <c r="H52" s="44" t="s">
        <v>679</v>
      </c>
      <c r="I52" s="48" t="s">
        <v>927</v>
      </c>
      <c r="J52" s="48" t="s">
        <v>927</v>
      </c>
      <c r="K52" s="48" t="s">
        <v>927</v>
      </c>
      <c r="L52" s="48" t="s">
        <v>927</v>
      </c>
      <c r="M52" s="51" t="s">
        <v>787</v>
      </c>
      <c r="N52" s="51" t="s">
        <v>788</v>
      </c>
      <c r="O52" s="49">
        <v>0.6752041573867853</v>
      </c>
      <c r="P52" s="45" t="s">
        <v>926</v>
      </c>
    </row>
    <row r="53" spans="1:16" ht="75" customHeight="1">
      <c r="A53" s="44" t="s">
        <v>81</v>
      </c>
      <c r="B53" s="44" t="s">
        <v>884</v>
      </c>
      <c r="C53" s="44" t="s">
        <v>735</v>
      </c>
      <c r="D53" s="44" t="s">
        <v>523</v>
      </c>
      <c r="E53" s="44" t="s">
        <v>417</v>
      </c>
      <c r="F53" s="44" t="s">
        <v>846</v>
      </c>
      <c r="G53" s="48" t="s">
        <v>31</v>
      </c>
      <c r="H53" s="44" t="s">
        <v>680</v>
      </c>
      <c r="I53" s="48" t="s">
        <v>927</v>
      </c>
      <c r="J53" s="48" t="s">
        <v>927</v>
      </c>
      <c r="K53" s="48" t="s">
        <v>927</v>
      </c>
      <c r="L53" s="48" t="s">
        <v>927</v>
      </c>
      <c r="M53" s="51" t="s">
        <v>789</v>
      </c>
      <c r="N53" s="51" t="s">
        <v>790</v>
      </c>
      <c r="O53" s="49">
        <v>0.60967993754879013</v>
      </c>
      <c r="P53" s="45" t="s">
        <v>926</v>
      </c>
    </row>
    <row r="54" spans="1:16" ht="75" customHeight="1">
      <c r="A54" s="44" t="s">
        <v>81</v>
      </c>
      <c r="B54" s="44" t="s">
        <v>884</v>
      </c>
      <c r="C54" s="44" t="s">
        <v>735</v>
      </c>
      <c r="D54" s="44" t="s">
        <v>674</v>
      </c>
      <c r="E54" s="44" t="s">
        <v>413</v>
      </c>
      <c r="F54" s="44" t="s">
        <v>846</v>
      </c>
      <c r="G54" s="48" t="s">
        <v>31</v>
      </c>
      <c r="H54" s="44" t="s">
        <v>865</v>
      </c>
      <c r="I54" s="48" t="s">
        <v>927</v>
      </c>
      <c r="J54" s="48" t="s">
        <v>927</v>
      </c>
      <c r="K54" s="48" t="s">
        <v>927</v>
      </c>
      <c r="L54" s="48" t="s">
        <v>927</v>
      </c>
      <c r="M54" s="51" t="s">
        <v>791</v>
      </c>
      <c r="N54" s="51" t="s">
        <v>792</v>
      </c>
      <c r="O54" s="49">
        <v>0.89556584880392176</v>
      </c>
      <c r="P54" s="45" t="s">
        <v>926</v>
      </c>
    </row>
    <row r="55" spans="1:16" ht="75" customHeight="1">
      <c r="A55" s="44" t="s">
        <v>81</v>
      </c>
      <c r="B55" s="44" t="s">
        <v>884</v>
      </c>
      <c r="C55" s="44" t="s">
        <v>735</v>
      </c>
      <c r="D55" s="44" t="s">
        <v>674</v>
      </c>
      <c r="E55" s="44" t="s">
        <v>417</v>
      </c>
      <c r="F55" s="44" t="s">
        <v>846</v>
      </c>
      <c r="G55" s="48" t="s">
        <v>31</v>
      </c>
      <c r="H55" s="44" t="s">
        <v>865</v>
      </c>
      <c r="I55" s="48" t="s">
        <v>927</v>
      </c>
      <c r="J55" s="48" t="s">
        <v>927</v>
      </c>
      <c r="K55" s="48" t="s">
        <v>927</v>
      </c>
      <c r="L55" s="48" t="s">
        <v>927</v>
      </c>
      <c r="M55" s="51" t="s">
        <v>793</v>
      </c>
      <c r="N55" s="51" t="s">
        <v>794</v>
      </c>
      <c r="O55" s="49">
        <v>0.64464625027762024</v>
      </c>
      <c r="P55" s="45" t="s">
        <v>926</v>
      </c>
    </row>
    <row r="56" spans="1:16" ht="75" customHeight="1">
      <c r="A56" s="44" t="s">
        <v>81</v>
      </c>
      <c r="B56" s="44" t="s">
        <v>884</v>
      </c>
      <c r="C56" s="44" t="s">
        <v>735</v>
      </c>
      <c r="D56" s="44" t="s">
        <v>674</v>
      </c>
      <c r="E56" s="44" t="s">
        <v>413</v>
      </c>
      <c r="F56" s="44" t="s">
        <v>846</v>
      </c>
      <c r="G56" s="48" t="s">
        <v>31</v>
      </c>
      <c r="H56" s="44" t="s">
        <v>679</v>
      </c>
      <c r="I56" s="48" t="s">
        <v>927</v>
      </c>
      <c r="J56" s="48" t="s">
        <v>927</v>
      </c>
      <c r="K56" s="48" t="s">
        <v>927</v>
      </c>
      <c r="L56" s="48" t="s">
        <v>927</v>
      </c>
      <c r="M56" s="51" t="s">
        <v>795</v>
      </c>
      <c r="N56" s="51" t="s">
        <v>796</v>
      </c>
      <c r="O56" s="49">
        <v>1.0954927425515659</v>
      </c>
      <c r="P56" s="45" t="s">
        <v>926</v>
      </c>
    </row>
    <row r="57" spans="1:16" ht="75" customHeight="1">
      <c r="A57" s="44" t="s">
        <v>81</v>
      </c>
      <c r="B57" s="44" t="s">
        <v>884</v>
      </c>
      <c r="C57" s="44" t="s">
        <v>735</v>
      </c>
      <c r="D57" s="44" t="s">
        <v>674</v>
      </c>
      <c r="E57" s="44" t="s">
        <v>417</v>
      </c>
      <c r="F57" s="44" t="s">
        <v>846</v>
      </c>
      <c r="G57" s="48" t="s">
        <v>31</v>
      </c>
      <c r="H57" s="44" t="s">
        <v>679</v>
      </c>
      <c r="I57" s="48" t="s">
        <v>927</v>
      </c>
      <c r="J57" s="48" t="s">
        <v>927</v>
      </c>
      <c r="K57" s="48" t="s">
        <v>927</v>
      </c>
      <c r="L57" s="48" t="s">
        <v>927</v>
      </c>
      <c r="M57" s="51" t="s">
        <v>797</v>
      </c>
      <c r="N57" s="51" t="s">
        <v>798</v>
      </c>
      <c r="O57" s="49">
        <v>0.5817609763980115</v>
      </c>
      <c r="P57" s="45" t="s">
        <v>926</v>
      </c>
    </row>
    <row r="58" spans="1:16" ht="75" customHeight="1">
      <c r="A58" s="44" t="s">
        <v>81</v>
      </c>
      <c r="B58" s="44" t="s">
        <v>884</v>
      </c>
      <c r="C58" s="44" t="s">
        <v>735</v>
      </c>
      <c r="D58" s="44" t="s">
        <v>674</v>
      </c>
      <c r="E58" s="44" t="s">
        <v>413</v>
      </c>
      <c r="F58" s="44" t="s">
        <v>846</v>
      </c>
      <c r="G58" s="48" t="s">
        <v>31</v>
      </c>
      <c r="H58" s="44" t="s">
        <v>680</v>
      </c>
      <c r="I58" s="48" t="s">
        <v>927</v>
      </c>
      <c r="J58" s="48" t="s">
        <v>927</v>
      </c>
      <c r="K58" s="48" t="s">
        <v>927</v>
      </c>
      <c r="L58" s="48" t="s">
        <v>927</v>
      </c>
      <c r="M58" s="51" t="s">
        <v>799</v>
      </c>
      <c r="N58" s="51" t="s">
        <v>800</v>
      </c>
      <c r="O58" s="49">
        <v>1.0254997960016321</v>
      </c>
      <c r="P58" s="45" t="s">
        <v>926</v>
      </c>
    </row>
    <row r="59" spans="1:16" ht="75" customHeight="1">
      <c r="A59" s="44" t="s">
        <v>81</v>
      </c>
      <c r="B59" s="44" t="s">
        <v>884</v>
      </c>
      <c r="C59" s="44" t="s">
        <v>735</v>
      </c>
      <c r="D59" s="44" t="s">
        <v>674</v>
      </c>
      <c r="E59" s="44" t="s">
        <v>417</v>
      </c>
      <c r="F59" s="44" t="s">
        <v>846</v>
      </c>
      <c r="G59" s="48" t="s">
        <v>31</v>
      </c>
      <c r="H59" s="44" t="s">
        <v>680</v>
      </c>
      <c r="I59" s="48" t="s">
        <v>927</v>
      </c>
      <c r="J59" s="48" t="s">
        <v>927</v>
      </c>
      <c r="K59" s="48" t="s">
        <v>927</v>
      </c>
      <c r="L59" s="48" t="s">
        <v>927</v>
      </c>
      <c r="M59" s="51" t="s">
        <v>801</v>
      </c>
      <c r="N59" s="51" t="s">
        <v>802</v>
      </c>
      <c r="O59" s="49">
        <v>0.53537767157838823</v>
      </c>
      <c r="P59" s="45" t="s">
        <v>926</v>
      </c>
    </row>
    <row r="60" spans="1:16" ht="75" customHeight="1">
      <c r="A60" s="44" t="s">
        <v>84</v>
      </c>
      <c r="B60" s="44" t="s">
        <v>885</v>
      </c>
      <c r="C60" s="44" t="s">
        <v>736</v>
      </c>
      <c r="D60" s="44" t="s">
        <v>686</v>
      </c>
      <c r="E60" s="44" t="s">
        <v>752</v>
      </c>
      <c r="F60" s="44" t="s">
        <v>229</v>
      </c>
      <c r="G60" s="48" t="s">
        <v>31</v>
      </c>
      <c r="H60" s="44" t="s">
        <v>684</v>
      </c>
      <c r="I60" s="48" t="s">
        <v>927</v>
      </c>
      <c r="J60" s="48" t="s">
        <v>927</v>
      </c>
      <c r="K60" s="48" t="s">
        <v>927</v>
      </c>
      <c r="L60" s="48" t="s">
        <v>927</v>
      </c>
      <c r="M60" s="51">
        <v>72.8</v>
      </c>
      <c r="N60" s="51">
        <v>76.5</v>
      </c>
      <c r="O60" s="49">
        <v>0.82218377547097254</v>
      </c>
      <c r="P60" s="53" t="s">
        <v>926</v>
      </c>
    </row>
    <row r="61" spans="1:16" ht="75" customHeight="1">
      <c r="A61" s="44" t="s">
        <v>84</v>
      </c>
      <c r="B61" s="44" t="s">
        <v>885</v>
      </c>
      <c r="C61" s="44" t="s">
        <v>736</v>
      </c>
      <c r="D61" s="44" t="s">
        <v>685</v>
      </c>
      <c r="E61" s="44" t="s">
        <v>855</v>
      </c>
      <c r="F61" s="44" t="s">
        <v>846</v>
      </c>
      <c r="G61" s="48" t="s">
        <v>31</v>
      </c>
      <c r="H61" s="44" t="s">
        <v>684</v>
      </c>
      <c r="I61" s="48" t="s">
        <v>927</v>
      </c>
      <c r="J61" s="48" t="s">
        <v>927</v>
      </c>
      <c r="K61" s="48" t="s">
        <v>927</v>
      </c>
      <c r="L61" s="48" t="s">
        <v>927</v>
      </c>
      <c r="M61" s="52">
        <v>54.5</v>
      </c>
      <c r="N61" s="52">
        <v>60.3</v>
      </c>
      <c r="O61" s="49">
        <v>1.45</v>
      </c>
      <c r="P61" s="45" t="s">
        <v>720</v>
      </c>
    </row>
    <row r="62" spans="1:16" ht="75" customHeight="1">
      <c r="A62" s="44" t="s">
        <v>84</v>
      </c>
      <c r="B62" s="44" t="s">
        <v>885</v>
      </c>
      <c r="C62" s="44" t="s">
        <v>736</v>
      </c>
      <c r="D62" s="44" t="s">
        <v>685</v>
      </c>
      <c r="E62" s="44" t="s">
        <v>856</v>
      </c>
      <c r="F62" s="44" t="s">
        <v>846</v>
      </c>
      <c r="G62" s="48" t="s">
        <v>31</v>
      </c>
      <c r="H62" s="44" t="s">
        <v>684</v>
      </c>
      <c r="I62" s="48" t="s">
        <v>927</v>
      </c>
      <c r="J62" s="48" t="s">
        <v>927</v>
      </c>
      <c r="K62" s="48" t="s">
        <v>927</v>
      </c>
      <c r="L62" s="48" t="s">
        <v>927</v>
      </c>
      <c r="M62" s="52">
        <v>70.5</v>
      </c>
      <c r="N62" s="52">
        <v>59.6</v>
      </c>
      <c r="O62" s="49">
        <v>0.7</v>
      </c>
      <c r="P62" s="45" t="s">
        <v>720</v>
      </c>
    </row>
    <row r="63" spans="1:16" ht="75" customHeight="1">
      <c r="A63" s="44" t="s">
        <v>84</v>
      </c>
      <c r="B63" s="44" t="s">
        <v>885</v>
      </c>
      <c r="C63" s="44" t="s">
        <v>736</v>
      </c>
      <c r="D63" s="44" t="s">
        <v>685</v>
      </c>
      <c r="E63" s="44" t="s">
        <v>858</v>
      </c>
      <c r="F63" s="44" t="s">
        <v>846</v>
      </c>
      <c r="G63" s="48" t="s">
        <v>31</v>
      </c>
      <c r="H63" s="44" t="s">
        <v>684</v>
      </c>
      <c r="I63" s="48" t="s">
        <v>927</v>
      </c>
      <c r="J63" s="48" t="s">
        <v>927</v>
      </c>
      <c r="K63" s="48" t="s">
        <v>927</v>
      </c>
      <c r="L63" s="48" t="s">
        <v>927</v>
      </c>
      <c r="M63" s="52">
        <v>59.6</v>
      </c>
      <c r="N63" s="52">
        <v>55.6</v>
      </c>
      <c r="O63" s="49">
        <v>0.93</v>
      </c>
      <c r="P63" s="45" t="s">
        <v>720</v>
      </c>
    </row>
    <row r="64" spans="1:16" ht="75" customHeight="1">
      <c r="A64" s="44" t="s">
        <v>84</v>
      </c>
      <c r="B64" s="44" t="s">
        <v>885</v>
      </c>
      <c r="C64" s="44" t="s">
        <v>736</v>
      </c>
      <c r="D64" s="44" t="s">
        <v>685</v>
      </c>
      <c r="E64" s="44" t="s">
        <v>857</v>
      </c>
      <c r="F64" s="44" t="s">
        <v>846</v>
      </c>
      <c r="G64" s="48" t="s">
        <v>31</v>
      </c>
      <c r="H64" s="44" t="s">
        <v>684</v>
      </c>
      <c r="I64" s="48" t="s">
        <v>927</v>
      </c>
      <c r="J64" s="48" t="s">
        <v>927</v>
      </c>
      <c r="K64" s="48" t="s">
        <v>927</v>
      </c>
      <c r="L64" s="48" t="s">
        <v>927</v>
      </c>
      <c r="M64" s="52">
        <v>25.7</v>
      </c>
      <c r="N64" s="52">
        <v>35.4</v>
      </c>
      <c r="O64" s="49">
        <v>1.87</v>
      </c>
      <c r="P64" s="45" t="s">
        <v>720</v>
      </c>
    </row>
    <row r="65" spans="1:16" ht="75" customHeight="1">
      <c r="A65" s="44" t="s">
        <v>87</v>
      </c>
      <c r="B65" s="44" t="s">
        <v>886</v>
      </c>
      <c r="C65" s="44" t="s">
        <v>738</v>
      </c>
      <c r="D65" s="44" t="s">
        <v>523</v>
      </c>
      <c r="E65" s="44" t="s">
        <v>745</v>
      </c>
      <c r="F65" s="44" t="s">
        <v>854</v>
      </c>
      <c r="G65" s="48" t="s">
        <v>31</v>
      </c>
      <c r="H65" s="44" t="s">
        <v>41</v>
      </c>
      <c r="I65" s="48" t="s">
        <v>927</v>
      </c>
      <c r="J65" s="48" t="s">
        <v>927</v>
      </c>
      <c r="K65" s="48" t="s">
        <v>927</v>
      </c>
      <c r="L65" s="48" t="s">
        <v>927</v>
      </c>
      <c r="M65" s="51" t="s">
        <v>803</v>
      </c>
      <c r="N65" s="51" t="s">
        <v>804</v>
      </c>
      <c r="O65" s="49">
        <v>0.66831461929501124</v>
      </c>
      <c r="P65" s="45" t="s">
        <v>926</v>
      </c>
    </row>
    <row r="66" spans="1:16" ht="75" customHeight="1">
      <c r="A66" s="44" t="s">
        <v>90</v>
      </c>
      <c r="B66" s="44" t="s">
        <v>887</v>
      </c>
      <c r="C66" s="44" t="s">
        <v>737</v>
      </c>
      <c r="D66" s="44" t="s">
        <v>527</v>
      </c>
      <c r="E66" s="44" t="s">
        <v>752</v>
      </c>
      <c r="F66" s="44" t="s">
        <v>847</v>
      </c>
      <c r="G66" s="48" t="s">
        <v>31</v>
      </c>
      <c r="H66" s="44" t="s">
        <v>55</v>
      </c>
      <c r="I66" s="48" t="s">
        <v>927</v>
      </c>
      <c r="J66" s="48" t="s">
        <v>927</v>
      </c>
      <c r="K66" s="48" t="s">
        <v>927</v>
      </c>
      <c r="L66" s="48" t="s">
        <v>927</v>
      </c>
      <c r="M66" s="51" t="s">
        <v>805</v>
      </c>
      <c r="N66" s="51" t="s">
        <v>806</v>
      </c>
      <c r="O66" s="49">
        <v>1.5454452770556153</v>
      </c>
      <c r="P66" s="45" t="s">
        <v>926</v>
      </c>
    </row>
    <row r="67" spans="1:16" ht="75" customHeight="1">
      <c r="A67" s="44" t="s">
        <v>90</v>
      </c>
      <c r="B67" s="44" t="s">
        <v>887</v>
      </c>
      <c r="C67" s="44" t="s">
        <v>737</v>
      </c>
      <c r="D67" s="44" t="s">
        <v>528</v>
      </c>
      <c r="E67" s="44" t="s">
        <v>752</v>
      </c>
      <c r="F67" s="44" t="s">
        <v>847</v>
      </c>
      <c r="G67" s="48" t="s">
        <v>31</v>
      </c>
      <c r="H67" s="44" t="s">
        <v>55</v>
      </c>
      <c r="I67" s="48" t="s">
        <v>927</v>
      </c>
      <c r="J67" s="48" t="s">
        <v>927</v>
      </c>
      <c r="K67" s="48" t="s">
        <v>927</v>
      </c>
      <c r="L67" s="48" t="s">
        <v>927</v>
      </c>
      <c r="M67" s="51" t="s">
        <v>807</v>
      </c>
      <c r="N67" s="51" t="s">
        <v>808</v>
      </c>
      <c r="O67" s="49">
        <v>1.5806973952371648</v>
      </c>
      <c r="P67" s="45" t="s">
        <v>926</v>
      </c>
    </row>
    <row r="68" spans="1:16" ht="75" customHeight="1">
      <c r="A68" s="44" t="s">
        <v>90</v>
      </c>
      <c r="B68" s="44" t="s">
        <v>887</v>
      </c>
      <c r="C68" s="44" t="s">
        <v>737</v>
      </c>
      <c r="D68" s="44" t="s">
        <v>536</v>
      </c>
      <c r="E68" s="44" t="s">
        <v>752</v>
      </c>
      <c r="F68" s="44" t="s">
        <v>848</v>
      </c>
      <c r="G68" s="48" t="s">
        <v>31</v>
      </c>
      <c r="H68" s="44" t="s">
        <v>55</v>
      </c>
      <c r="I68" s="48" t="s">
        <v>927</v>
      </c>
      <c r="J68" s="48" t="s">
        <v>927</v>
      </c>
      <c r="K68" s="48" t="s">
        <v>927</v>
      </c>
      <c r="L68" s="48" t="s">
        <v>927</v>
      </c>
      <c r="M68" s="51" t="s">
        <v>809</v>
      </c>
      <c r="N68" s="51" t="s">
        <v>810</v>
      </c>
      <c r="O68" s="49">
        <v>1.5315707916894417</v>
      </c>
      <c r="P68" s="45" t="s">
        <v>926</v>
      </c>
    </row>
    <row r="69" spans="1:16" ht="75" customHeight="1">
      <c r="A69" s="44" t="s">
        <v>90</v>
      </c>
      <c r="B69" s="44" t="s">
        <v>887</v>
      </c>
      <c r="C69" s="44" t="s">
        <v>737</v>
      </c>
      <c r="D69" s="44" t="s">
        <v>715</v>
      </c>
      <c r="E69" s="44" t="s">
        <v>752</v>
      </c>
      <c r="F69" s="44" t="s">
        <v>229</v>
      </c>
      <c r="G69" s="48" t="s">
        <v>31</v>
      </c>
      <c r="H69" s="44" t="s">
        <v>55</v>
      </c>
      <c r="I69" s="48" t="s">
        <v>927</v>
      </c>
      <c r="J69" s="48" t="s">
        <v>927</v>
      </c>
      <c r="K69" s="48" t="s">
        <v>927</v>
      </c>
      <c r="L69" s="48" t="s">
        <v>927</v>
      </c>
      <c r="M69" s="51" t="s">
        <v>805</v>
      </c>
      <c r="N69" s="51" t="s">
        <v>829</v>
      </c>
      <c r="O69" s="49">
        <v>0.30690139369820668</v>
      </c>
      <c r="P69" s="45" t="s">
        <v>926</v>
      </c>
    </row>
    <row r="70" spans="1:16" ht="75" customHeight="1">
      <c r="A70" s="44" t="s">
        <v>90</v>
      </c>
      <c r="B70" s="44" t="s">
        <v>887</v>
      </c>
      <c r="C70" s="44" t="s">
        <v>737</v>
      </c>
      <c r="D70" s="44" t="s">
        <v>716</v>
      </c>
      <c r="E70" s="44" t="s">
        <v>752</v>
      </c>
      <c r="F70" s="44" t="s">
        <v>229</v>
      </c>
      <c r="G70" s="48" t="s">
        <v>31</v>
      </c>
      <c r="H70" s="44" t="s">
        <v>55</v>
      </c>
      <c r="I70" s="48" t="s">
        <v>927</v>
      </c>
      <c r="J70" s="48" t="s">
        <v>927</v>
      </c>
      <c r="K70" s="48" t="s">
        <v>927</v>
      </c>
      <c r="L70" s="48" t="s">
        <v>927</v>
      </c>
      <c r="M70" s="51" t="s">
        <v>807</v>
      </c>
      <c r="N70" s="51" t="s">
        <v>808</v>
      </c>
      <c r="O70" s="49">
        <v>0.30232558139534887</v>
      </c>
      <c r="P70" s="45" t="s">
        <v>926</v>
      </c>
    </row>
    <row r="71" spans="1:16" ht="75" customHeight="1">
      <c r="A71" s="44" t="s">
        <v>90</v>
      </c>
      <c r="B71" s="44" t="s">
        <v>887</v>
      </c>
      <c r="C71" s="44" t="s">
        <v>737</v>
      </c>
      <c r="D71" s="44" t="s">
        <v>527</v>
      </c>
      <c r="E71" s="44" t="s">
        <v>752</v>
      </c>
      <c r="F71" s="44" t="s">
        <v>847</v>
      </c>
      <c r="G71" s="48" t="s">
        <v>31</v>
      </c>
      <c r="H71" s="44" t="s">
        <v>46</v>
      </c>
      <c r="I71" s="48" t="s">
        <v>927</v>
      </c>
      <c r="J71" s="48" t="s">
        <v>927</v>
      </c>
      <c r="K71" s="48" t="s">
        <v>927</v>
      </c>
      <c r="L71" s="48" t="s">
        <v>927</v>
      </c>
      <c r="M71" s="51" t="s">
        <v>811</v>
      </c>
      <c r="N71" s="51" t="s">
        <v>829</v>
      </c>
      <c r="O71" s="49">
        <v>1.051453563159249</v>
      </c>
      <c r="P71" s="45" t="s">
        <v>926</v>
      </c>
    </row>
    <row r="72" spans="1:16" ht="75" customHeight="1">
      <c r="A72" s="44" t="s">
        <v>90</v>
      </c>
      <c r="B72" s="44" t="s">
        <v>887</v>
      </c>
      <c r="C72" s="44" t="s">
        <v>737</v>
      </c>
      <c r="D72" s="44" t="s">
        <v>528</v>
      </c>
      <c r="E72" s="44" t="s">
        <v>752</v>
      </c>
      <c r="F72" s="44" t="s">
        <v>847</v>
      </c>
      <c r="G72" s="48" t="s">
        <v>31</v>
      </c>
      <c r="H72" s="44" t="s">
        <v>46</v>
      </c>
      <c r="I72" s="48" t="s">
        <v>927</v>
      </c>
      <c r="J72" s="48" t="s">
        <v>927</v>
      </c>
      <c r="K72" s="48" t="s">
        <v>927</v>
      </c>
      <c r="L72" s="48" t="s">
        <v>927</v>
      </c>
      <c r="M72" s="51" t="s">
        <v>812</v>
      </c>
      <c r="N72" s="51" t="s">
        <v>813</v>
      </c>
      <c r="O72" s="49">
        <v>1.1926661876047948</v>
      </c>
      <c r="P72" s="45" t="s">
        <v>926</v>
      </c>
    </row>
    <row r="73" spans="1:16" ht="75" customHeight="1">
      <c r="A73" s="44" t="s">
        <v>90</v>
      </c>
      <c r="B73" s="44" t="s">
        <v>887</v>
      </c>
      <c r="C73" s="44" t="s">
        <v>737</v>
      </c>
      <c r="D73" s="44" t="s">
        <v>536</v>
      </c>
      <c r="E73" s="44" t="s">
        <v>752</v>
      </c>
      <c r="F73" s="44" t="s">
        <v>848</v>
      </c>
      <c r="G73" s="48" t="s">
        <v>31</v>
      </c>
      <c r="H73" s="44" t="s">
        <v>46</v>
      </c>
      <c r="I73" s="48" t="s">
        <v>927</v>
      </c>
      <c r="J73" s="48" t="s">
        <v>927</v>
      </c>
      <c r="K73" s="48" t="s">
        <v>927</v>
      </c>
      <c r="L73" s="48" t="s">
        <v>927</v>
      </c>
      <c r="M73" s="51" t="s">
        <v>814</v>
      </c>
      <c r="N73" s="51" t="s">
        <v>815</v>
      </c>
      <c r="O73" s="49">
        <v>1.4014624704279877</v>
      </c>
      <c r="P73" s="45" t="s">
        <v>926</v>
      </c>
    </row>
    <row r="74" spans="1:16" ht="75" customHeight="1">
      <c r="A74" s="44" t="s">
        <v>90</v>
      </c>
      <c r="B74" s="44" t="s">
        <v>887</v>
      </c>
      <c r="C74" s="44" t="s">
        <v>737</v>
      </c>
      <c r="D74" s="44" t="s">
        <v>715</v>
      </c>
      <c r="E74" s="44" t="s">
        <v>752</v>
      </c>
      <c r="F74" s="44" t="s">
        <v>229</v>
      </c>
      <c r="G74" s="48" t="s">
        <v>31</v>
      </c>
      <c r="H74" s="44" t="s">
        <v>46</v>
      </c>
      <c r="I74" s="48" t="s">
        <v>927</v>
      </c>
      <c r="J74" s="48" t="s">
        <v>927</v>
      </c>
      <c r="K74" s="48" t="s">
        <v>927</v>
      </c>
      <c r="L74" s="48" t="s">
        <v>927</v>
      </c>
      <c r="M74" s="51" t="s">
        <v>805</v>
      </c>
      <c r="N74" s="51" t="s">
        <v>829</v>
      </c>
      <c r="O74" s="49">
        <v>0.25776165731340367</v>
      </c>
      <c r="P74" s="45" t="s">
        <v>926</v>
      </c>
    </row>
    <row r="75" spans="1:16" ht="75" customHeight="1">
      <c r="A75" s="44" t="s">
        <v>90</v>
      </c>
      <c r="B75" s="44" t="s">
        <v>887</v>
      </c>
      <c r="C75" s="44" t="s">
        <v>737</v>
      </c>
      <c r="D75" s="44" t="s">
        <v>716</v>
      </c>
      <c r="E75" s="44" t="s">
        <v>752</v>
      </c>
      <c r="F75" s="44" t="s">
        <v>229</v>
      </c>
      <c r="G75" s="48" t="s">
        <v>31</v>
      </c>
      <c r="H75" s="44" t="s">
        <v>46</v>
      </c>
      <c r="I75" s="48" t="s">
        <v>927</v>
      </c>
      <c r="J75" s="48" t="s">
        <v>927</v>
      </c>
      <c r="K75" s="48" t="s">
        <v>927</v>
      </c>
      <c r="L75" s="48" t="s">
        <v>927</v>
      </c>
      <c r="M75" s="51" t="s">
        <v>807</v>
      </c>
      <c r="N75" s="51" t="s">
        <v>808</v>
      </c>
      <c r="O75" s="49">
        <v>0.38061327258685035</v>
      </c>
      <c r="P75" s="45" t="s">
        <v>926</v>
      </c>
    </row>
    <row r="76" spans="1:16" ht="75" customHeight="1">
      <c r="A76" s="44" t="s">
        <v>90</v>
      </c>
      <c r="B76" s="44" t="s">
        <v>887</v>
      </c>
      <c r="C76" s="44" t="s">
        <v>737</v>
      </c>
      <c r="D76" s="44" t="s">
        <v>202</v>
      </c>
      <c r="E76" s="44" t="s">
        <v>752</v>
      </c>
      <c r="F76" s="44" t="s">
        <v>252</v>
      </c>
      <c r="G76" s="48" t="s">
        <v>31</v>
      </c>
      <c r="H76" s="44" t="s">
        <v>55</v>
      </c>
      <c r="I76" s="48" t="s">
        <v>927</v>
      </c>
      <c r="J76" s="48" t="s">
        <v>927</v>
      </c>
      <c r="K76" s="48" t="s">
        <v>927</v>
      </c>
      <c r="L76" s="48" t="s">
        <v>927</v>
      </c>
      <c r="M76" s="53">
        <v>7.9584775086505202</v>
      </c>
      <c r="N76" s="53">
        <v>7.9113924050632898</v>
      </c>
      <c r="O76" s="49">
        <v>1.0059562973993141</v>
      </c>
      <c r="P76" s="45" t="s">
        <v>926</v>
      </c>
    </row>
    <row r="77" spans="1:16" ht="75" customHeight="1">
      <c r="A77" s="44" t="s">
        <v>90</v>
      </c>
      <c r="B77" s="44" t="s">
        <v>887</v>
      </c>
      <c r="C77" s="44" t="s">
        <v>737</v>
      </c>
      <c r="D77" s="44" t="s">
        <v>203</v>
      </c>
      <c r="E77" s="44" t="s">
        <v>752</v>
      </c>
      <c r="F77" s="44" t="s">
        <v>252</v>
      </c>
      <c r="G77" s="48" t="s">
        <v>31</v>
      </c>
      <c r="H77" s="44" t="s">
        <v>55</v>
      </c>
      <c r="I77" s="48" t="s">
        <v>927</v>
      </c>
      <c r="J77" s="48" t="s">
        <v>927</v>
      </c>
      <c r="K77" s="48" t="s">
        <v>927</v>
      </c>
      <c r="L77" s="48" t="s">
        <v>927</v>
      </c>
      <c r="M77" s="53">
        <v>17.993079584775099</v>
      </c>
      <c r="N77" s="53">
        <v>18.037974683544299</v>
      </c>
      <c r="O77" s="49">
        <v>0.99750659232662908</v>
      </c>
      <c r="P77" s="45" t="s">
        <v>926</v>
      </c>
    </row>
    <row r="78" spans="1:16" ht="75" customHeight="1">
      <c r="A78" s="44" t="s">
        <v>90</v>
      </c>
      <c r="B78" s="44" t="s">
        <v>887</v>
      </c>
      <c r="C78" s="44" t="s">
        <v>737</v>
      </c>
      <c r="D78" s="44" t="s">
        <v>530</v>
      </c>
      <c r="E78" s="44" t="s">
        <v>752</v>
      </c>
      <c r="F78" s="44" t="s">
        <v>252</v>
      </c>
      <c r="G78" s="48" t="s">
        <v>31</v>
      </c>
      <c r="H78" s="44" t="s">
        <v>55</v>
      </c>
      <c r="I78" s="48" t="s">
        <v>927</v>
      </c>
      <c r="J78" s="48" t="s">
        <v>927</v>
      </c>
      <c r="K78" s="48" t="s">
        <v>927</v>
      </c>
      <c r="L78" s="48" t="s">
        <v>927</v>
      </c>
      <c r="M78" s="53">
        <v>14.532871972318301</v>
      </c>
      <c r="N78" s="53">
        <v>21.2025316455696</v>
      </c>
      <c r="O78" s="49">
        <v>0.68497315212005705</v>
      </c>
      <c r="P78" s="45" t="s">
        <v>926</v>
      </c>
    </row>
    <row r="79" spans="1:16" ht="75" customHeight="1">
      <c r="A79" s="44" t="s">
        <v>521</v>
      </c>
      <c r="B79" s="44" t="s">
        <v>888</v>
      </c>
      <c r="C79" s="44" t="s">
        <v>38</v>
      </c>
      <c r="D79" s="44" t="s">
        <v>550</v>
      </c>
      <c r="E79" s="44" t="s">
        <v>753</v>
      </c>
      <c r="F79" s="44" t="s">
        <v>854</v>
      </c>
      <c r="G79" s="48" t="s">
        <v>31</v>
      </c>
      <c r="H79" s="44" t="s">
        <v>41</v>
      </c>
      <c r="I79" s="48" t="s">
        <v>927</v>
      </c>
      <c r="J79" s="48" t="s">
        <v>927</v>
      </c>
      <c r="K79" s="48" t="s">
        <v>927</v>
      </c>
      <c r="L79" s="48" t="s">
        <v>927</v>
      </c>
      <c r="M79" s="51" t="s">
        <v>816</v>
      </c>
      <c r="N79" s="51" t="s">
        <v>817</v>
      </c>
      <c r="O79" s="49">
        <v>0.71619934158247245</v>
      </c>
      <c r="P79" s="45" t="s">
        <v>926</v>
      </c>
    </row>
    <row r="80" spans="1:16" ht="75" customHeight="1">
      <c r="A80" s="44" t="s">
        <v>935</v>
      </c>
      <c r="B80" s="44" t="s">
        <v>907</v>
      </c>
      <c r="C80" s="44" t="s">
        <v>930</v>
      </c>
      <c r="D80" s="44" t="s">
        <v>718</v>
      </c>
      <c r="E80" s="44" t="s">
        <v>746</v>
      </c>
      <c r="F80" s="44" t="s">
        <v>849</v>
      </c>
      <c r="G80" s="48" t="s">
        <v>31</v>
      </c>
      <c r="H80" s="44" t="s">
        <v>55</v>
      </c>
      <c r="I80" s="48" t="s">
        <v>927</v>
      </c>
      <c r="J80" s="48" t="s">
        <v>927</v>
      </c>
      <c r="K80" s="48" t="s">
        <v>927</v>
      </c>
      <c r="L80" s="48" t="s">
        <v>927</v>
      </c>
      <c r="M80" s="52">
        <v>5.6</v>
      </c>
      <c r="N80" s="52">
        <v>4.8</v>
      </c>
      <c r="O80" s="49">
        <v>1.1765536723163841</v>
      </c>
      <c r="P80" s="45" t="s">
        <v>926</v>
      </c>
    </row>
    <row r="81" spans="1:16" ht="75" customHeight="1">
      <c r="A81" s="44" t="s">
        <v>935</v>
      </c>
      <c r="B81" s="44" t="s">
        <v>907</v>
      </c>
      <c r="C81" s="44" t="s">
        <v>930</v>
      </c>
      <c r="D81" s="44" t="s">
        <v>718</v>
      </c>
      <c r="E81" s="44" t="s">
        <v>749</v>
      </c>
      <c r="F81" s="44" t="s">
        <v>849</v>
      </c>
      <c r="G81" s="48" t="s">
        <v>31</v>
      </c>
      <c r="H81" s="44" t="s">
        <v>55</v>
      </c>
      <c r="I81" s="48" t="s">
        <v>927</v>
      </c>
      <c r="J81" s="48" t="s">
        <v>927</v>
      </c>
      <c r="K81" s="48" t="s">
        <v>927</v>
      </c>
      <c r="L81" s="48" t="s">
        <v>927</v>
      </c>
      <c r="M81" s="52">
        <v>32.1</v>
      </c>
      <c r="N81" s="52">
        <v>31.6</v>
      </c>
      <c r="O81" s="49">
        <v>1.0233030704125574</v>
      </c>
      <c r="P81" s="45" t="s">
        <v>926</v>
      </c>
    </row>
    <row r="82" spans="1:16" ht="75" customHeight="1">
      <c r="A82" s="44" t="s">
        <v>935</v>
      </c>
      <c r="B82" s="44" t="s">
        <v>907</v>
      </c>
      <c r="C82" s="44" t="s">
        <v>930</v>
      </c>
      <c r="D82" s="44" t="s">
        <v>718</v>
      </c>
      <c r="E82" s="44" t="s">
        <v>746</v>
      </c>
      <c r="F82" s="44" t="s">
        <v>849</v>
      </c>
      <c r="G82" s="48" t="s">
        <v>31</v>
      </c>
      <c r="H82" s="44" t="s">
        <v>39</v>
      </c>
      <c r="I82" s="48" t="s">
        <v>927</v>
      </c>
      <c r="J82" s="48" t="s">
        <v>927</v>
      </c>
      <c r="K82" s="48" t="s">
        <v>927</v>
      </c>
      <c r="L82" s="48" t="s">
        <v>927</v>
      </c>
      <c r="M82" s="52">
        <v>0.1</v>
      </c>
      <c r="N82" s="52">
        <v>3.2</v>
      </c>
      <c r="O82" s="49">
        <v>3.0280280280280278E-2</v>
      </c>
      <c r="P82" s="45" t="s">
        <v>926</v>
      </c>
    </row>
    <row r="83" spans="1:16" ht="75" customHeight="1">
      <c r="A83" s="44" t="s">
        <v>935</v>
      </c>
      <c r="B83" s="44" t="s">
        <v>907</v>
      </c>
      <c r="C83" s="44" t="s">
        <v>930</v>
      </c>
      <c r="D83" s="44" t="s">
        <v>718</v>
      </c>
      <c r="E83" s="44" t="s">
        <v>749</v>
      </c>
      <c r="F83" s="44" t="s">
        <v>849</v>
      </c>
      <c r="G83" s="48" t="s">
        <v>31</v>
      </c>
      <c r="H83" s="44" t="s">
        <v>39</v>
      </c>
      <c r="I83" s="48" t="s">
        <v>927</v>
      </c>
      <c r="J83" s="48" t="s">
        <v>927</v>
      </c>
      <c r="K83" s="48" t="s">
        <v>927</v>
      </c>
      <c r="L83" s="48" t="s">
        <v>927</v>
      </c>
      <c r="M83" s="51">
        <v>32</v>
      </c>
      <c r="N83" s="51">
        <v>42.9</v>
      </c>
      <c r="O83" s="49">
        <v>0.62635403811874402</v>
      </c>
      <c r="P83" s="45" t="s">
        <v>926</v>
      </c>
    </row>
    <row r="84" spans="1:16" ht="75" customHeight="1">
      <c r="A84" s="44" t="s">
        <v>935</v>
      </c>
      <c r="B84" s="44" t="s">
        <v>907</v>
      </c>
      <c r="C84" s="44" t="s">
        <v>930</v>
      </c>
      <c r="D84" s="44" t="s">
        <v>718</v>
      </c>
      <c r="E84" s="44" t="s">
        <v>746</v>
      </c>
      <c r="F84" s="44" t="s">
        <v>849</v>
      </c>
      <c r="G84" s="48" t="s">
        <v>31</v>
      </c>
      <c r="H84" s="44" t="s">
        <v>46</v>
      </c>
      <c r="I84" s="48" t="s">
        <v>927</v>
      </c>
      <c r="J84" s="48" t="s">
        <v>927</v>
      </c>
      <c r="K84" s="48" t="s">
        <v>927</v>
      </c>
      <c r="L84" s="48" t="s">
        <v>927</v>
      </c>
      <c r="M84" s="52">
        <v>3.2</v>
      </c>
      <c r="N84" s="52">
        <v>4.8</v>
      </c>
      <c r="O84" s="49">
        <v>0.65564738292011016</v>
      </c>
      <c r="P84" s="45" t="s">
        <v>926</v>
      </c>
    </row>
    <row r="85" spans="1:16" ht="75" customHeight="1">
      <c r="A85" s="44" t="s">
        <v>935</v>
      </c>
      <c r="B85" s="44" t="s">
        <v>907</v>
      </c>
      <c r="C85" s="44" t="s">
        <v>930</v>
      </c>
      <c r="D85" s="44" t="s">
        <v>718</v>
      </c>
      <c r="E85" s="44" t="s">
        <v>749</v>
      </c>
      <c r="F85" s="44" t="s">
        <v>849</v>
      </c>
      <c r="G85" s="48" t="s">
        <v>31</v>
      </c>
      <c r="H85" s="44" t="s">
        <v>46</v>
      </c>
      <c r="I85" s="48" t="s">
        <v>927</v>
      </c>
      <c r="J85" s="48" t="s">
        <v>927</v>
      </c>
      <c r="K85" s="48" t="s">
        <v>927</v>
      </c>
      <c r="L85" s="48" t="s">
        <v>927</v>
      </c>
      <c r="M85" s="52">
        <v>27.6</v>
      </c>
      <c r="N85" s="52">
        <v>32.4</v>
      </c>
      <c r="O85" s="49">
        <v>0.79537548598322072</v>
      </c>
      <c r="P85" s="45" t="s">
        <v>926</v>
      </c>
    </row>
    <row r="86" spans="1:16" ht="75" customHeight="1">
      <c r="A86" s="44" t="s">
        <v>935</v>
      </c>
      <c r="B86" s="44" t="s">
        <v>907</v>
      </c>
      <c r="C86" s="44" t="s">
        <v>930</v>
      </c>
      <c r="D86" s="44" t="s">
        <v>374</v>
      </c>
      <c r="E86" s="44" t="s">
        <v>745</v>
      </c>
      <c r="F86" s="44" t="s">
        <v>844</v>
      </c>
      <c r="G86" s="48" t="s">
        <v>31</v>
      </c>
      <c r="H86" s="44" t="s">
        <v>55</v>
      </c>
      <c r="I86" s="48" t="s">
        <v>927</v>
      </c>
      <c r="J86" s="48" t="s">
        <v>927</v>
      </c>
      <c r="K86" s="48" t="s">
        <v>927</v>
      </c>
      <c r="L86" s="48" t="s">
        <v>927</v>
      </c>
      <c r="M86" s="51">
        <v>20</v>
      </c>
      <c r="N86" s="51">
        <v>23.1</v>
      </c>
      <c r="O86" s="49">
        <v>0.83225108225108224</v>
      </c>
      <c r="P86" s="45" t="s">
        <v>926</v>
      </c>
    </row>
    <row r="87" spans="1:16" ht="75" customHeight="1">
      <c r="A87" s="44" t="s">
        <v>935</v>
      </c>
      <c r="B87" s="44" t="s">
        <v>907</v>
      </c>
      <c r="C87" s="44" t="s">
        <v>930</v>
      </c>
      <c r="D87" s="44" t="s">
        <v>374</v>
      </c>
      <c r="E87" s="44" t="s">
        <v>746</v>
      </c>
      <c r="F87" s="44" t="s">
        <v>844</v>
      </c>
      <c r="G87" s="48" t="s">
        <v>31</v>
      </c>
      <c r="H87" s="44" t="s">
        <v>39</v>
      </c>
      <c r="I87" s="48" t="s">
        <v>927</v>
      </c>
      <c r="J87" s="48" t="s">
        <v>927</v>
      </c>
      <c r="K87" s="48" t="s">
        <v>927</v>
      </c>
      <c r="L87" s="48" t="s">
        <v>927</v>
      </c>
      <c r="M87" s="52">
        <v>2.9</v>
      </c>
      <c r="N87" s="52">
        <v>10.3</v>
      </c>
      <c r="O87" s="49">
        <v>0.26</v>
      </c>
      <c r="P87" s="45" t="s">
        <v>720</v>
      </c>
    </row>
    <row r="88" spans="1:16" ht="75" customHeight="1">
      <c r="A88" s="44" t="s">
        <v>935</v>
      </c>
      <c r="B88" s="44" t="s">
        <v>907</v>
      </c>
      <c r="C88" s="44" t="s">
        <v>930</v>
      </c>
      <c r="D88" s="44" t="s">
        <v>374</v>
      </c>
      <c r="E88" s="44" t="s">
        <v>749</v>
      </c>
      <c r="F88" s="44" t="s">
        <v>844</v>
      </c>
      <c r="G88" s="48" t="s">
        <v>31</v>
      </c>
      <c r="H88" s="44" t="s">
        <v>39</v>
      </c>
      <c r="I88" s="48" t="s">
        <v>927</v>
      </c>
      <c r="J88" s="48" t="s">
        <v>927</v>
      </c>
      <c r="K88" s="48" t="s">
        <v>927</v>
      </c>
      <c r="L88" s="48" t="s">
        <v>927</v>
      </c>
      <c r="M88" s="52">
        <v>42.5</v>
      </c>
      <c r="N88" s="52">
        <v>58.5</v>
      </c>
      <c r="O88" s="49">
        <v>0.52434039390561138</v>
      </c>
      <c r="P88" s="45" t="s">
        <v>926</v>
      </c>
    </row>
    <row r="89" spans="1:16" ht="75" customHeight="1">
      <c r="A89" s="44" t="s">
        <v>935</v>
      </c>
      <c r="B89" s="44" t="s">
        <v>907</v>
      </c>
      <c r="C89" s="44" t="s">
        <v>930</v>
      </c>
      <c r="D89" s="44" t="s">
        <v>374</v>
      </c>
      <c r="E89" s="44" t="s">
        <v>745</v>
      </c>
      <c r="F89" s="44" t="s">
        <v>844</v>
      </c>
      <c r="G89" s="48" t="s">
        <v>31</v>
      </c>
      <c r="H89" s="44" t="s">
        <v>46</v>
      </c>
      <c r="I89" s="48" t="s">
        <v>927</v>
      </c>
      <c r="J89" s="48" t="s">
        <v>927</v>
      </c>
      <c r="K89" s="48" t="s">
        <v>927</v>
      </c>
      <c r="L89" s="48" t="s">
        <v>927</v>
      </c>
      <c r="M89" s="52">
        <v>17.2</v>
      </c>
      <c r="N89" s="52">
        <v>22.7</v>
      </c>
      <c r="O89" s="49">
        <v>0.7073783225861372</v>
      </c>
      <c r="P89" s="45" t="s">
        <v>926</v>
      </c>
    </row>
    <row r="90" spans="1:16" ht="75" customHeight="1">
      <c r="A90" s="44" t="s">
        <v>936</v>
      </c>
      <c r="B90" s="44" t="s">
        <v>907</v>
      </c>
      <c r="C90" s="44" t="s">
        <v>931</v>
      </c>
      <c r="D90" s="44" t="s">
        <v>718</v>
      </c>
      <c r="E90" s="44" t="s">
        <v>746</v>
      </c>
      <c r="F90" s="44" t="s">
        <v>849</v>
      </c>
      <c r="G90" s="48" t="s">
        <v>31</v>
      </c>
      <c r="H90" s="44" t="s">
        <v>55</v>
      </c>
      <c r="I90" s="48" t="s">
        <v>927</v>
      </c>
      <c r="J90" s="48" t="s">
        <v>927</v>
      </c>
      <c r="K90" s="48" t="s">
        <v>927</v>
      </c>
      <c r="L90" s="48" t="s">
        <v>927</v>
      </c>
      <c r="M90" s="52">
        <v>3.2</v>
      </c>
      <c r="N90" s="52">
        <v>4.8</v>
      </c>
      <c r="O90" s="49">
        <v>0.65564738292011016</v>
      </c>
      <c r="P90" s="45" t="s">
        <v>926</v>
      </c>
    </row>
    <row r="91" spans="1:16" ht="75" customHeight="1">
      <c r="A91" s="44" t="s">
        <v>936</v>
      </c>
      <c r="B91" s="44" t="s">
        <v>907</v>
      </c>
      <c r="C91" s="44" t="s">
        <v>931</v>
      </c>
      <c r="D91" s="44" t="s">
        <v>718</v>
      </c>
      <c r="E91" s="44" t="s">
        <v>749</v>
      </c>
      <c r="F91" s="44" t="s">
        <v>849</v>
      </c>
      <c r="G91" s="48" t="s">
        <v>31</v>
      </c>
      <c r="H91" s="44" t="s">
        <v>55</v>
      </c>
      <c r="I91" s="48" t="s">
        <v>927</v>
      </c>
      <c r="J91" s="48" t="s">
        <v>927</v>
      </c>
      <c r="K91" s="48" t="s">
        <v>927</v>
      </c>
      <c r="L91" s="48" t="s">
        <v>927</v>
      </c>
      <c r="M91" s="52">
        <v>9.6999999999999993</v>
      </c>
      <c r="N91" s="52">
        <v>31.6</v>
      </c>
      <c r="O91" s="49">
        <v>0.23251608562176707</v>
      </c>
      <c r="P91" s="45" t="s">
        <v>926</v>
      </c>
    </row>
    <row r="92" spans="1:16" ht="75" customHeight="1">
      <c r="A92" s="44" t="s">
        <v>936</v>
      </c>
      <c r="B92" s="44" t="s">
        <v>907</v>
      </c>
      <c r="C92" s="44" t="s">
        <v>931</v>
      </c>
      <c r="D92" s="44" t="s">
        <v>718</v>
      </c>
      <c r="E92" s="44" t="s">
        <v>749</v>
      </c>
      <c r="F92" s="44" t="s">
        <v>849</v>
      </c>
      <c r="G92" s="48" t="s">
        <v>31</v>
      </c>
      <c r="H92" s="44" t="s">
        <v>39</v>
      </c>
      <c r="I92" s="48" t="s">
        <v>927</v>
      </c>
      <c r="J92" s="48" t="s">
        <v>927</v>
      </c>
      <c r="K92" s="48" t="s">
        <v>927</v>
      </c>
      <c r="L92" s="48" t="s">
        <v>927</v>
      </c>
      <c r="M92" s="52">
        <v>12.9</v>
      </c>
      <c r="N92" s="52">
        <v>42.9</v>
      </c>
      <c r="O92" s="49">
        <v>0.1971</v>
      </c>
      <c r="P92" s="45" t="s">
        <v>926</v>
      </c>
    </row>
    <row r="93" spans="1:16" ht="75" customHeight="1">
      <c r="A93" s="44" t="s">
        <v>936</v>
      </c>
      <c r="B93" s="44" t="s">
        <v>889</v>
      </c>
      <c r="C93" s="44" t="s">
        <v>931</v>
      </c>
      <c r="D93" s="44" t="s">
        <v>718</v>
      </c>
      <c r="E93" s="44" t="s">
        <v>746</v>
      </c>
      <c r="F93" s="44" t="s">
        <v>849</v>
      </c>
      <c r="G93" s="48" t="s">
        <v>31</v>
      </c>
      <c r="H93" s="44" t="s">
        <v>39</v>
      </c>
      <c r="I93" s="48" t="s">
        <v>927</v>
      </c>
      <c r="J93" s="48" t="s">
        <v>927</v>
      </c>
      <c r="K93" s="48" t="s">
        <v>927</v>
      </c>
      <c r="L93" s="48" t="s">
        <v>927</v>
      </c>
      <c r="M93" s="52">
        <v>1.5</v>
      </c>
      <c r="N93" s="52">
        <v>3.2</v>
      </c>
      <c r="O93" s="49">
        <v>0.4607</v>
      </c>
      <c r="P93" s="45" t="s">
        <v>926</v>
      </c>
    </row>
    <row r="94" spans="1:16" ht="75" customHeight="1">
      <c r="A94" s="44" t="s">
        <v>936</v>
      </c>
      <c r="B94" s="44" t="s">
        <v>907</v>
      </c>
      <c r="C94" s="44" t="s">
        <v>931</v>
      </c>
      <c r="D94" s="44" t="s">
        <v>718</v>
      </c>
      <c r="E94" s="44" t="s">
        <v>746</v>
      </c>
      <c r="F94" s="44" t="s">
        <v>849</v>
      </c>
      <c r="G94" s="48" t="s">
        <v>31</v>
      </c>
      <c r="H94" s="44" t="s">
        <v>46</v>
      </c>
      <c r="I94" s="48" t="s">
        <v>927</v>
      </c>
      <c r="J94" s="48" t="s">
        <v>927</v>
      </c>
      <c r="K94" s="48" t="s">
        <v>927</v>
      </c>
      <c r="L94" s="48" t="s">
        <v>927</v>
      </c>
      <c r="M94" s="51">
        <v>4</v>
      </c>
      <c r="N94" s="51">
        <v>4.8</v>
      </c>
      <c r="O94" s="49">
        <v>0.82638888888888895</v>
      </c>
      <c r="P94" s="45" t="s">
        <v>926</v>
      </c>
    </row>
    <row r="95" spans="1:16" ht="75" customHeight="1">
      <c r="A95" s="44" t="s">
        <v>936</v>
      </c>
      <c r="B95" s="44" t="s">
        <v>907</v>
      </c>
      <c r="C95" s="44" t="s">
        <v>931</v>
      </c>
      <c r="D95" s="44" t="s">
        <v>718</v>
      </c>
      <c r="E95" s="44" t="s">
        <v>749</v>
      </c>
      <c r="F95" s="44" t="s">
        <v>849</v>
      </c>
      <c r="G95" s="48" t="s">
        <v>31</v>
      </c>
      <c r="H95" s="44" t="s">
        <v>46</v>
      </c>
      <c r="I95" s="48" t="s">
        <v>927</v>
      </c>
      <c r="J95" s="48" t="s">
        <v>927</v>
      </c>
      <c r="K95" s="48" t="s">
        <v>927</v>
      </c>
      <c r="L95" s="48" t="s">
        <v>927</v>
      </c>
      <c r="M95" s="52">
        <v>18.8</v>
      </c>
      <c r="N95" s="52">
        <v>32.4</v>
      </c>
      <c r="O95" s="49">
        <v>0.48306270145350599</v>
      </c>
      <c r="P95" s="45" t="s">
        <v>926</v>
      </c>
    </row>
    <row r="96" spans="1:16" ht="75" customHeight="1">
      <c r="A96" s="44" t="s">
        <v>936</v>
      </c>
      <c r="B96" s="44" t="s">
        <v>907</v>
      </c>
      <c r="C96" s="44" t="s">
        <v>931</v>
      </c>
      <c r="D96" s="44" t="s">
        <v>374</v>
      </c>
      <c r="E96" s="44" t="s">
        <v>745</v>
      </c>
      <c r="F96" s="44" t="s">
        <v>844</v>
      </c>
      <c r="G96" s="48" t="s">
        <v>31</v>
      </c>
      <c r="H96" s="44" t="s">
        <v>55</v>
      </c>
      <c r="I96" s="48" t="s">
        <v>927</v>
      </c>
      <c r="J96" s="48" t="s">
        <v>927</v>
      </c>
      <c r="K96" s="48" t="s">
        <v>927</v>
      </c>
      <c r="L96" s="48" t="s">
        <v>927</v>
      </c>
      <c r="M96" s="51" t="s">
        <v>818</v>
      </c>
      <c r="N96" s="51" t="s">
        <v>819</v>
      </c>
      <c r="O96" s="49">
        <v>0.65782720273738249</v>
      </c>
      <c r="P96" s="45" t="s">
        <v>926</v>
      </c>
    </row>
    <row r="97" spans="1:16" ht="75" customHeight="1">
      <c r="A97" s="44" t="s">
        <v>936</v>
      </c>
      <c r="B97" s="44" t="s">
        <v>907</v>
      </c>
      <c r="C97" s="44" t="s">
        <v>931</v>
      </c>
      <c r="D97" s="44" t="s">
        <v>374</v>
      </c>
      <c r="E97" s="44" t="s">
        <v>746</v>
      </c>
      <c r="F97" s="44" t="s">
        <v>844</v>
      </c>
      <c r="G97" s="48" t="s">
        <v>31</v>
      </c>
      <c r="H97" s="44" t="s">
        <v>39</v>
      </c>
      <c r="I97" s="48" t="s">
        <v>927</v>
      </c>
      <c r="J97" s="48" t="s">
        <v>927</v>
      </c>
      <c r="K97" s="48" t="s">
        <v>927</v>
      </c>
      <c r="L97" s="48" t="s">
        <v>927</v>
      </c>
      <c r="M97" s="52">
        <v>8.6</v>
      </c>
      <c r="N97" s="52">
        <v>10.3</v>
      </c>
      <c r="O97" s="49">
        <v>0.81942172462875218</v>
      </c>
      <c r="P97" s="45" t="s">
        <v>926</v>
      </c>
    </row>
    <row r="98" spans="1:16" ht="75" customHeight="1">
      <c r="A98" s="44" t="s">
        <v>936</v>
      </c>
      <c r="B98" s="44" t="s">
        <v>907</v>
      </c>
      <c r="C98" s="44" t="s">
        <v>931</v>
      </c>
      <c r="D98" s="44" t="s">
        <v>374</v>
      </c>
      <c r="E98" s="44" t="s">
        <v>749</v>
      </c>
      <c r="F98" s="44" t="s">
        <v>844</v>
      </c>
      <c r="G98" s="48" t="s">
        <v>31</v>
      </c>
      <c r="H98" s="44" t="s">
        <v>39</v>
      </c>
      <c r="I98" s="48" t="s">
        <v>927</v>
      </c>
      <c r="J98" s="48" t="s">
        <v>927</v>
      </c>
      <c r="K98" s="48" t="s">
        <v>927</v>
      </c>
      <c r="L98" s="48" t="s">
        <v>927</v>
      </c>
      <c r="M98" s="52">
        <v>43.6</v>
      </c>
      <c r="N98" s="52">
        <v>58.5</v>
      </c>
      <c r="O98" s="49">
        <v>0.54840273989210164</v>
      </c>
      <c r="P98" s="45" t="s">
        <v>926</v>
      </c>
    </row>
    <row r="99" spans="1:16" ht="75" customHeight="1">
      <c r="A99" s="44" t="s">
        <v>936</v>
      </c>
      <c r="B99" s="44" t="s">
        <v>907</v>
      </c>
      <c r="C99" s="44" t="s">
        <v>931</v>
      </c>
      <c r="D99" s="44" t="s">
        <v>374</v>
      </c>
      <c r="E99" s="44" t="s">
        <v>745</v>
      </c>
      <c r="F99" s="44" t="s">
        <v>844</v>
      </c>
      <c r="G99" s="48" t="s">
        <v>31</v>
      </c>
      <c r="H99" s="44" t="s">
        <v>46</v>
      </c>
      <c r="I99" s="48" t="s">
        <v>927</v>
      </c>
      <c r="J99" s="48" t="s">
        <v>927</v>
      </c>
      <c r="K99" s="48" t="s">
        <v>927</v>
      </c>
      <c r="L99" s="48" t="s">
        <v>927</v>
      </c>
      <c r="M99" s="51" t="s">
        <v>820</v>
      </c>
      <c r="N99" s="51" t="s">
        <v>821</v>
      </c>
      <c r="O99" s="49">
        <v>0.60093288416688273</v>
      </c>
      <c r="P99" s="45" t="s">
        <v>926</v>
      </c>
    </row>
    <row r="100" spans="1:16" ht="75" customHeight="1">
      <c r="A100" s="44" t="s">
        <v>113</v>
      </c>
      <c r="B100" s="44" t="s">
        <v>547</v>
      </c>
      <c r="C100" s="44" t="s">
        <v>739</v>
      </c>
      <c r="D100" s="44" t="s">
        <v>850</v>
      </c>
      <c r="E100" s="44" t="s">
        <v>745</v>
      </c>
      <c r="F100" s="44" t="s">
        <v>909</v>
      </c>
      <c r="G100" s="48" t="s">
        <v>31</v>
      </c>
      <c r="H100" s="44" t="s">
        <v>115</v>
      </c>
      <c r="I100" s="48" t="s">
        <v>927</v>
      </c>
      <c r="J100" s="48" t="s">
        <v>927</v>
      </c>
      <c r="K100" s="48" t="s">
        <v>927</v>
      </c>
      <c r="L100" s="48" t="s">
        <v>927</v>
      </c>
      <c r="M100" s="51">
        <v>24</v>
      </c>
      <c r="N100" s="51">
        <v>33.700000000000003</v>
      </c>
      <c r="O100" s="49">
        <v>0.62127127908792756</v>
      </c>
      <c r="P100" s="45" t="s">
        <v>926</v>
      </c>
    </row>
    <row r="101" spans="1:16" ht="75" customHeight="1">
      <c r="A101" s="44" t="s">
        <v>116</v>
      </c>
      <c r="B101" s="44" t="s">
        <v>890</v>
      </c>
      <c r="C101" s="44" t="s">
        <v>740</v>
      </c>
      <c r="D101" s="44" t="s">
        <v>118</v>
      </c>
      <c r="E101" s="44" t="s">
        <v>746</v>
      </c>
      <c r="F101" s="44" t="s">
        <v>854</v>
      </c>
      <c r="G101" s="48" t="s">
        <v>31</v>
      </c>
      <c r="H101" s="44" t="s">
        <v>55</v>
      </c>
      <c r="I101" s="48" t="s">
        <v>927</v>
      </c>
      <c r="J101" s="48" t="s">
        <v>927</v>
      </c>
      <c r="K101" s="48" t="s">
        <v>927</v>
      </c>
      <c r="L101" s="48" t="s">
        <v>927</v>
      </c>
      <c r="M101" s="52">
        <v>20.399999999999999</v>
      </c>
      <c r="N101" s="52">
        <v>22.5</v>
      </c>
      <c r="O101" s="49">
        <v>0.88274706867671671</v>
      </c>
      <c r="P101" s="45" t="s">
        <v>926</v>
      </c>
    </row>
    <row r="102" spans="1:16" ht="75" customHeight="1">
      <c r="A102" s="44" t="s">
        <v>116</v>
      </c>
      <c r="B102" s="44" t="s">
        <v>890</v>
      </c>
      <c r="C102" s="44" t="s">
        <v>740</v>
      </c>
      <c r="D102" s="44" t="s">
        <v>118</v>
      </c>
      <c r="E102" s="44" t="s">
        <v>746</v>
      </c>
      <c r="F102" s="44" t="s">
        <v>854</v>
      </c>
      <c r="G102" s="48" t="s">
        <v>31</v>
      </c>
      <c r="H102" s="44" t="s">
        <v>151</v>
      </c>
      <c r="I102" s="48" t="s">
        <v>927</v>
      </c>
      <c r="J102" s="48" t="s">
        <v>927</v>
      </c>
      <c r="K102" s="48" t="s">
        <v>927</v>
      </c>
      <c r="L102" s="48" t="s">
        <v>927</v>
      </c>
      <c r="M102" s="52">
        <v>25</v>
      </c>
      <c r="N102" s="52">
        <v>34.4</v>
      </c>
      <c r="O102" s="49">
        <v>0.63565891472868219</v>
      </c>
      <c r="P102" s="45" t="s">
        <v>926</v>
      </c>
    </row>
    <row r="103" spans="1:16" ht="75" customHeight="1">
      <c r="A103" s="44" t="s">
        <v>116</v>
      </c>
      <c r="B103" s="44" t="s">
        <v>890</v>
      </c>
      <c r="C103" s="44" t="s">
        <v>740</v>
      </c>
      <c r="D103" s="44" t="s">
        <v>118</v>
      </c>
      <c r="E103" s="44" t="s">
        <v>746</v>
      </c>
      <c r="F103" s="44" t="s">
        <v>854</v>
      </c>
      <c r="G103" s="48" t="s">
        <v>31</v>
      </c>
      <c r="H103" s="44" t="s">
        <v>717</v>
      </c>
      <c r="I103" s="48" t="s">
        <v>927</v>
      </c>
      <c r="J103" s="48" t="s">
        <v>927</v>
      </c>
      <c r="K103" s="48" t="s">
        <v>927</v>
      </c>
      <c r="L103" s="48" t="s">
        <v>927</v>
      </c>
      <c r="M103" s="52">
        <v>32.6</v>
      </c>
      <c r="N103" s="52">
        <v>46.6</v>
      </c>
      <c r="O103" s="49">
        <v>0.55425937010481274</v>
      </c>
      <c r="P103" s="45" t="s">
        <v>926</v>
      </c>
    </row>
    <row r="104" spans="1:16" ht="75" customHeight="1">
      <c r="A104" s="44" t="s">
        <v>116</v>
      </c>
      <c r="B104" s="44" t="s">
        <v>890</v>
      </c>
      <c r="C104" s="44" t="s">
        <v>740</v>
      </c>
      <c r="D104" s="44" t="s">
        <v>118</v>
      </c>
      <c r="E104" s="44" t="s">
        <v>746</v>
      </c>
      <c r="F104" s="44" t="s">
        <v>854</v>
      </c>
      <c r="G104" s="48" t="s">
        <v>31</v>
      </c>
      <c r="H104" s="44" t="s">
        <v>39</v>
      </c>
      <c r="I104" s="48" t="s">
        <v>927</v>
      </c>
      <c r="J104" s="48" t="s">
        <v>927</v>
      </c>
      <c r="K104" s="48" t="s">
        <v>927</v>
      </c>
      <c r="L104" s="48" t="s">
        <v>927</v>
      </c>
      <c r="M104" s="52">
        <v>4.9000000000000004</v>
      </c>
      <c r="N104" s="52">
        <v>8.5</v>
      </c>
      <c r="O104" s="49">
        <v>0.55464835776581933</v>
      </c>
      <c r="P104" s="45" t="s">
        <v>926</v>
      </c>
    </row>
    <row r="105" spans="1:16" ht="75" customHeight="1">
      <c r="A105" s="44" t="s">
        <v>116</v>
      </c>
      <c r="B105" s="44" t="s">
        <v>890</v>
      </c>
      <c r="C105" s="44" t="s">
        <v>740</v>
      </c>
      <c r="D105" s="44" t="s">
        <v>118</v>
      </c>
      <c r="E105" s="44" t="s">
        <v>746</v>
      </c>
      <c r="F105" s="44" t="s">
        <v>854</v>
      </c>
      <c r="G105" s="48" t="s">
        <v>31</v>
      </c>
      <c r="H105" s="44" t="s">
        <v>46</v>
      </c>
      <c r="I105" s="48" t="s">
        <v>927</v>
      </c>
      <c r="J105" s="48" t="s">
        <v>927</v>
      </c>
      <c r="K105" s="48" t="s">
        <v>927</v>
      </c>
      <c r="L105" s="48" t="s">
        <v>927</v>
      </c>
      <c r="M105" s="52">
        <v>8.6999999999999993</v>
      </c>
      <c r="N105" s="52">
        <v>16</v>
      </c>
      <c r="O105" s="49">
        <v>0.50027382256297903</v>
      </c>
      <c r="P105" s="45" t="s">
        <v>926</v>
      </c>
    </row>
    <row r="106" spans="1:16" ht="75" customHeight="1">
      <c r="A106" s="44" t="s">
        <v>116</v>
      </c>
      <c r="B106" s="44" t="s">
        <v>890</v>
      </c>
      <c r="C106" s="44" t="s">
        <v>740</v>
      </c>
      <c r="D106" s="44" t="s">
        <v>492</v>
      </c>
      <c r="E106" s="44" t="s">
        <v>745</v>
      </c>
      <c r="F106" s="44" t="s">
        <v>849</v>
      </c>
      <c r="G106" s="48" t="s">
        <v>31</v>
      </c>
      <c r="H106" s="44" t="s">
        <v>55</v>
      </c>
      <c r="I106" s="48" t="s">
        <v>927</v>
      </c>
      <c r="J106" s="48" t="s">
        <v>927</v>
      </c>
      <c r="K106" s="48" t="s">
        <v>927</v>
      </c>
      <c r="L106" s="48" t="s">
        <v>927</v>
      </c>
      <c r="M106" s="52">
        <v>5.7</v>
      </c>
      <c r="N106" s="52">
        <v>6</v>
      </c>
      <c r="O106" s="49">
        <v>0.94697773064687185</v>
      </c>
      <c r="P106" s="45" t="s">
        <v>926</v>
      </c>
    </row>
    <row r="107" spans="1:16" ht="75" customHeight="1">
      <c r="A107" s="44" t="s">
        <v>116</v>
      </c>
      <c r="B107" s="44" t="s">
        <v>890</v>
      </c>
      <c r="C107" s="44" t="s">
        <v>740</v>
      </c>
      <c r="D107" s="44" t="s">
        <v>492</v>
      </c>
      <c r="E107" s="44" t="s">
        <v>745</v>
      </c>
      <c r="F107" s="44" t="s">
        <v>849</v>
      </c>
      <c r="G107" s="48" t="s">
        <v>31</v>
      </c>
      <c r="H107" s="44" t="s">
        <v>919</v>
      </c>
      <c r="I107" s="48" t="s">
        <v>927</v>
      </c>
      <c r="J107" s="48" t="s">
        <v>927</v>
      </c>
      <c r="K107" s="48" t="s">
        <v>927</v>
      </c>
      <c r="L107" s="48" t="s">
        <v>927</v>
      </c>
      <c r="M107" s="52">
        <v>6.8</v>
      </c>
      <c r="N107" s="52">
        <v>6</v>
      </c>
      <c r="O107" s="49">
        <v>1.1430615164520745</v>
      </c>
      <c r="P107" s="45" t="s">
        <v>926</v>
      </c>
    </row>
    <row r="108" spans="1:16" ht="75" customHeight="1">
      <c r="A108" s="44" t="s">
        <v>116</v>
      </c>
      <c r="B108" s="44" t="s">
        <v>890</v>
      </c>
      <c r="C108" s="44" t="s">
        <v>740</v>
      </c>
      <c r="D108" s="44" t="s">
        <v>492</v>
      </c>
      <c r="E108" s="44" t="s">
        <v>745</v>
      </c>
      <c r="F108" s="44" t="s">
        <v>849</v>
      </c>
      <c r="G108" s="48" t="s">
        <v>31</v>
      </c>
      <c r="H108" s="44" t="s">
        <v>920</v>
      </c>
      <c r="I108" s="48" t="s">
        <v>927</v>
      </c>
      <c r="J108" s="48" t="s">
        <v>927</v>
      </c>
      <c r="K108" s="48" t="s">
        <v>927</v>
      </c>
      <c r="L108" s="48" t="s">
        <v>927</v>
      </c>
      <c r="M108" s="52">
        <v>7.1</v>
      </c>
      <c r="N108" s="52">
        <v>7.3</v>
      </c>
      <c r="O108" s="49">
        <v>0.97050886945751069</v>
      </c>
      <c r="P108" s="45" t="s">
        <v>926</v>
      </c>
    </row>
    <row r="109" spans="1:16" ht="75" customHeight="1">
      <c r="A109" s="44" t="s">
        <v>116</v>
      </c>
      <c r="B109" s="44" t="s">
        <v>890</v>
      </c>
      <c r="C109" s="44" t="s">
        <v>740</v>
      </c>
      <c r="D109" s="44" t="s">
        <v>492</v>
      </c>
      <c r="E109" s="44" t="s">
        <v>745</v>
      </c>
      <c r="F109" s="44" t="s">
        <v>849</v>
      </c>
      <c r="G109" s="48" t="s">
        <v>31</v>
      </c>
      <c r="H109" s="44" t="s">
        <v>917</v>
      </c>
      <c r="I109" s="48" t="s">
        <v>927</v>
      </c>
      <c r="J109" s="48" t="s">
        <v>927</v>
      </c>
      <c r="K109" s="48" t="s">
        <v>927</v>
      </c>
      <c r="L109" s="48" t="s">
        <v>927</v>
      </c>
      <c r="M109" s="52">
        <v>0.8</v>
      </c>
      <c r="N109" s="52">
        <v>3.2</v>
      </c>
      <c r="O109" s="49">
        <v>0.24395161290322578</v>
      </c>
      <c r="P109" s="45" t="s">
        <v>926</v>
      </c>
    </row>
    <row r="110" spans="1:16" ht="75" customHeight="1">
      <c r="A110" s="44" t="s">
        <v>116</v>
      </c>
      <c r="B110" s="44" t="s">
        <v>890</v>
      </c>
      <c r="C110" s="44" t="s">
        <v>740</v>
      </c>
      <c r="D110" s="44" t="s">
        <v>492</v>
      </c>
      <c r="E110" s="44" t="s">
        <v>745</v>
      </c>
      <c r="F110" s="44" t="s">
        <v>849</v>
      </c>
      <c r="G110" s="48" t="s">
        <v>31</v>
      </c>
      <c r="H110" s="44" t="s">
        <v>918</v>
      </c>
      <c r="I110" s="48" t="s">
        <v>927</v>
      </c>
      <c r="J110" s="48" t="s">
        <v>927</v>
      </c>
      <c r="K110" s="48" t="s">
        <v>927</v>
      </c>
      <c r="L110" s="48" t="s">
        <v>927</v>
      </c>
      <c r="M110" s="52">
        <v>0.8</v>
      </c>
      <c r="N110" s="52">
        <v>8.8000000000000007</v>
      </c>
      <c r="O110" s="49">
        <v>8.357771260997067E-2</v>
      </c>
      <c r="P110" s="45" t="s">
        <v>926</v>
      </c>
    </row>
    <row r="111" spans="1:16" ht="75" customHeight="1">
      <c r="A111" s="44" t="s">
        <v>116</v>
      </c>
      <c r="B111" s="44" t="s">
        <v>890</v>
      </c>
      <c r="C111" s="44" t="s">
        <v>740</v>
      </c>
      <c r="D111" s="44" t="s">
        <v>160</v>
      </c>
      <c r="E111" s="44" t="s">
        <v>745</v>
      </c>
      <c r="F111" s="44" t="s">
        <v>846</v>
      </c>
      <c r="G111" s="48" t="s">
        <v>31</v>
      </c>
      <c r="H111" s="44" t="s">
        <v>916</v>
      </c>
      <c r="I111" s="48" t="s">
        <v>927</v>
      </c>
      <c r="J111" s="48" t="s">
        <v>927</v>
      </c>
      <c r="K111" s="48" t="s">
        <v>927</v>
      </c>
      <c r="L111" s="48" t="s">
        <v>927</v>
      </c>
      <c r="M111" s="52">
        <v>9.8000000000000007</v>
      </c>
      <c r="N111" s="52">
        <v>9.6</v>
      </c>
      <c r="O111" s="49">
        <v>1.0230968218773095</v>
      </c>
      <c r="P111" s="45" t="s">
        <v>926</v>
      </c>
    </row>
    <row r="112" spans="1:16" ht="75" customHeight="1">
      <c r="A112" s="44" t="s">
        <v>116</v>
      </c>
      <c r="B112" s="44" t="s">
        <v>890</v>
      </c>
      <c r="C112" s="44" t="s">
        <v>740</v>
      </c>
      <c r="D112" s="44" t="s">
        <v>119</v>
      </c>
      <c r="E112" s="44" t="s">
        <v>745</v>
      </c>
      <c r="F112" s="44" t="s">
        <v>844</v>
      </c>
      <c r="G112" s="48" t="s">
        <v>31</v>
      </c>
      <c r="H112" s="44" t="s">
        <v>916</v>
      </c>
      <c r="I112" s="48" t="s">
        <v>927</v>
      </c>
      <c r="J112" s="48" t="s">
        <v>927</v>
      </c>
      <c r="K112" s="48" t="s">
        <v>927</v>
      </c>
      <c r="L112" s="48" t="s">
        <v>927</v>
      </c>
      <c r="M112" s="52">
        <v>22.3</v>
      </c>
      <c r="N112" s="52">
        <v>21.6</v>
      </c>
      <c r="O112" s="49">
        <v>1.0417083750417084</v>
      </c>
      <c r="P112" s="45" t="s">
        <v>926</v>
      </c>
    </row>
    <row r="113" spans="1:16" ht="75" customHeight="1">
      <c r="A113" s="44" t="s">
        <v>116</v>
      </c>
      <c r="B113" s="44" t="s">
        <v>890</v>
      </c>
      <c r="C113" s="44" t="s">
        <v>740</v>
      </c>
      <c r="D113" s="44" t="s">
        <v>160</v>
      </c>
      <c r="E113" s="44" t="s">
        <v>745</v>
      </c>
      <c r="F113" s="44" t="s">
        <v>846</v>
      </c>
      <c r="G113" s="48" t="s">
        <v>31</v>
      </c>
      <c r="H113" s="44" t="s">
        <v>919</v>
      </c>
      <c r="I113" s="48" t="s">
        <v>927</v>
      </c>
      <c r="J113" s="48" t="s">
        <v>927</v>
      </c>
      <c r="K113" s="48" t="s">
        <v>927</v>
      </c>
      <c r="L113" s="48" t="s">
        <v>927</v>
      </c>
      <c r="M113" s="52">
        <v>18.3</v>
      </c>
      <c r="N113" s="52">
        <v>15.4</v>
      </c>
      <c r="O113" s="49">
        <v>1.230491662560206</v>
      </c>
      <c r="P113" s="45" t="s">
        <v>926</v>
      </c>
    </row>
    <row r="114" spans="1:16" ht="75" customHeight="1">
      <c r="A114" s="44" t="s">
        <v>116</v>
      </c>
      <c r="B114" s="44" t="s">
        <v>890</v>
      </c>
      <c r="C114" s="44" t="s">
        <v>740</v>
      </c>
      <c r="D114" s="44" t="s">
        <v>119</v>
      </c>
      <c r="E114" s="44" t="s">
        <v>745</v>
      </c>
      <c r="F114" s="44" t="s">
        <v>844</v>
      </c>
      <c r="G114" s="48" t="s">
        <v>31</v>
      </c>
      <c r="H114" s="44" t="s">
        <v>919</v>
      </c>
      <c r="I114" s="48" t="s">
        <v>927</v>
      </c>
      <c r="J114" s="48" t="s">
        <v>927</v>
      </c>
      <c r="K114" s="48" t="s">
        <v>927</v>
      </c>
      <c r="L114" s="48" t="s">
        <v>927</v>
      </c>
      <c r="M114" s="52">
        <v>33.299999999999997</v>
      </c>
      <c r="N114" s="52">
        <v>29.9</v>
      </c>
      <c r="O114" s="49">
        <v>1.1704833202128031</v>
      </c>
      <c r="P114" s="45" t="s">
        <v>926</v>
      </c>
    </row>
    <row r="115" spans="1:16" ht="75" customHeight="1">
      <c r="A115" s="44" t="s">
        <v>116</v>
      </c>
      <c r="B115" s="44" t="s">
        <v>890</v>
      </c>
      <c r="C115" s="44" t="s">
        <v>740</v>
      </c>
      <c r="D115" s="44" t="s">
        <v>160</v>
      </c>
      <c r="E115" s="44" t="s">
        <v>745</v>
      </c>
      <c r="F115" s="44" t="s">
        <v>846</v>
      </c>
      <c r="G115" s="48" t="s">
        <v>31</v>
      </c>
      <c r="H115" s="44" t="s">
        <v>920</v>
      </c>
      <c r="I115" s="48" t="s">
        <v>927</v>
      </c>
      <c r="J115" s="48" t="s">
        <v>927</v>
      </c>
      <c r="K115" s="48" t="s">
        <v>927</v>
      </c>
      <c r="L115" s="48" t="s">
        <v>927</v>
      </c>
      <c r="M115" s="52">
        <v>13.4</v>
      </c>
      <c r="N115" s="52">
        <v>16.100000000000001</v>
      </c>
      <c r="O115" s="49">
        <v>0.80634888758194312</v>
      </c>
      <c r="P115" s="45" t="s">
        <v>926</v>
      </c>
    </row>
    <row r="116" spans="1:16" ht="75" customHeight="1">
      <c r="A116" s="44" t="s">
        <v>116</v>
      </c>
      <c r="B116" s="44" t="s">
        <v>890</v>
      </c>
      <c r="C116" s="44" t="s">
        <v>740</v>
      </c>
      <c r="D116" s="44" t="s">
        <v>119</v>
      </c>
      <c r="E116" s="44" t="s">
        <v>745</v>
      </c>
      <c r="F116" s="44" t="s">
        <v>844</v>
      </c>
      <c r="G116" s="48" t="s">
        <v>31</v>
      </c>
      <c r="H116" s="44" t="s">
        <v>920</v>
      </c>
      <c r="I116" s="48" t="s">
        <v>927</v>
      </c>
      <c r="J116" s="48" t="s">
        <v>927</v>
      </c>
      <c r="K116" s="48" t="s">
        <v>927</v>
      </c>
      <c r="L116" s="48" t="s">
        <v>927</v>
      </c>
      <c r="M116" s="52">
        <v>29.5</v>
      </c>
      <c r="N116" s="52">
        <v>37.5</v>
      </c>
      <c r="O116" s="49">
        <v>0.69739952718676113</v>
      </c>
      <c r="P116" s="45" t="s">
        <v>926</v>
      </c>
    </row>
    <row r="117" spans="1:16" ht="75" customHeight="1">
      <c r="A117" s="44" t="s">
        <v>116</v>
      </c>
      <c r="B117" s="44" t="s">
        <v>890</v>
      </c>
      <c r="C117" s="44" t="s">
        <v>740</v>
      </c>
      <c r="D117" s="44" t="s">
        <v>160</v>
      </c>
      <c r="E117" s="44" t="s">
        <v>745</v>
      </c>
      <c r="F117" s="44" t="s">
        <v>846</v>
      </c>
      <c r="G117" s="48" t="s">
        <v>31</v>
      </c>
      <c r="H117" s="44" t="s">
        <v>917</v>
      </c>
      <c r="I117" s="48" t="s">
        <v>927</v>
      </c>
      <c r="J117" s="48" t="s">
        <v>927</v>
      </c>
      <c r="K117" s="48" t="s">
        <v>927</v>
      </c>
      <c r="L117" s="48" t="s">
        <v>927</v>
      </c>
      <c r="M117" s="52">
        <v>3.9</v>
      </c>
      <c r="N117" s="52">
        <v>11.1</v>
      </c>
      <c r="O117" s="49">
        <v>0.32502742076103158</v>
      </c>
      <c r="P117" s="45" t="s">
        <v>926</v>
      </c>
    </row>
    <row r="118" spans="1:16" ht="75" customHeight="1">
      <c r="A118" s="44" t="s">
        <v>116</v>
      </c>
      <c r="B118" s="44" t="s">
        <v>890</v>
      </c>
      <c r="C118" s="44" t="s">
        <v>740</v>
      </c>
      <c r="D118" s="44" t="s">
        <v>119</v>
      </c>
      <c r="E118" s="44" t="s">
        <v>745</v>
      </c>
      <c r="F118" s="44" t="s">
        <v>844</v>
      </c>
      <c r="G118" s="48" t="s">
        <v>31</v>
      </c>
      <c r="H118" s="44" t="s">
        <v>917</v>
      </c>
      <c r="I118" s="48" t="s">
        <v>927</v>
      </c>
      <c r="J118" s="48" t="s">
        <v>927</v>
      </c>
      <c r="K118" s="48" t="s">
        <v>927</v>
      </c>
      <c r="L118" s="48" t="s">
        <v>927</v>
      </c>
      <c r="M118" s="52">
        <v>11.6</v>
      </c>
      <c r="N118" s="52">
        <v>20.6</v>
      </c>
      <c r="O118" s="49">
        <v>0.5057769186838289</v>
      </c>
      <c r="P118" s="45" t="s">
        <v>926</v>
      </c>
    </row>
    <row r="119" spans="1:16" ht="75" customHeight="1">
      <c r="A119" s="44" t="s">
        <v>116</v>
      </c>
      <c r="B119" s="44" t="s">
        <v>890</v>
      </c>
      <c r="C119" s="44" t="s">
        <v>740</v>
      </c>
      <c r="D119" s="44" t="s">
        <v>160</v>
      </c>
      <c r="E119" s="44" t="s">
        <v>745</v>
      </c>
      <c r="F119" s="44" t="s">
        <v>846</v>
      </c>
      <c r="G119" s="48" t="s">
        <v>31</v>
      </c>
      <c r="H119" s="44" t="s">
        <v>918</v>
      </c>
      <c r="I119" s="48" t="s">
        <v>927</v>
      </c>
      <c r="J119" s="48" t="s">
        <v>927</v>
      </c>
      <c r="K119" s="48" t="s">
        <v>927</v>
      </c>
      <c r="L119" s="48" t="s">
        <v>927</v>
      </c>
      <c r="M119" s="52">
        <v>3.8</v>
      </c>
      <c r="N119" s="52">
        <v>15.2</v>
      </c>
      <c r="O119" s="49">
        <v>0.22037422037422041</v>
      </c>
      <c r="P119" s="45" t="s">
        <v>926</v>
      </c>
    </row>
    <row r="120" spans="1:16" ht="75" customHeight="1">
      <c r="A120" s="44" t="s">
        <v>116</v>
      </c>
      <c r="B120" s="44" t="s">
        <v>890</v>
      </c>
      <c r="C120" s="44" t="s">
        <v>740</v>
      </c>
      <c r="D120" s="44" t="s">
        <v>119</v>
      </c>
      <c r="E120" s="44" t="s">
        <v>745</v>
      </c>
      <c r="F120" s="44" t="s">
        <v>844</v>
      </c>
      <c r="G120" s="48" t="s">
        <v>31</v>
      </c>
      <c r="H120" s="44" t="s">
        <v>918</v>
      </c>
      <c r="I120" s="48" t="s">
        <v>927</v>
      </c>
      <c r="J120" s="48" t="s">
        <v>927</v>
      </c>
      <c r="K120" s="48" t="s">
        <v>927</v>
      </c>
      <c r="L120" s="48" t="s">
        <v>927</v>
      </c>
      <c r="M120" s="52">
        <v>10</v>
      </c>
      <c r="N120" s="52">
        <v>21.6</v>
      </c>
      <c r="O120" s="49">
        <v>0.40329218106995884</v>
      </c>
      <c r="P120" s="45" t="s">
        <v>926</v>
      </c>
    </row>
    <row r="121" spans="1:16" ht="75" customHeight="1">
      <c r="A121" s="44" t="s">
        <v>120</v>
      </c>
      <c r="B121" s="44" t="s">
        <v>890</v>
      </c>
      <c r="C121" s="44" t="s">
        <v>740</v>
      </c>
      <c r="D121" s="44" t="s">
        <v>118</v>
      </c>
      <c r="E121" s="44" t="s">
        <v>746</v>
      </c>
      <c r="F121" s="44" t="s">
        <v>854</v>
      </c>
      <c r="G121" s="48" t="s">
        <v>31</v>
      </c>
      <c r="H121" s="44" t="s">
        <v>717</v>
      </c>
      <c r="I121" s="48" t="s">
        <v>927</v>
      </c>
      <c r="J121" s="48" t="s">
        <v>927</v>
      </c>
      <c r="K121" s="48" t="s">
        <v>927</v>
      </c>
      <c r="L121" s="48" t="s">
        <v>927</v>
      </c>
      <c r="M121" s="51">
        <v>42.4</v>
      </c>
      <c r="N121" s="51">
        <v>46.6</v>
      </c>
      <c r="O121" s="49">
        <v>0.84352646638054352</v>
      </c>
      <c r="P121" s="45" t="s">
        <v>926</v>
      </c>
    </row>
    <row r="122" spans="1:16" ht="75" customHeight="1">
      <c r="A122" s="44" t="s">
        <v>120</v>
      </c>
      <c r="B122" s="44" t="s">
        <v>890</v>
      </c>
      <c r="C122" s="44" t="s">
        <v>740</v>
      </c>
      <c r="D122" s="44" t="s">
        <v>497</v>
      </c>
      <c r="E122" s="44" t="s">
        <v>745</v>
      </c>
      <c r="F122" s="44" t="s">
        <v>844</v>
      </c>
      <c r="G122" s="48" t="s">
        <v>31</v>
      </c>
      <c r="H122" s="44" t="s">
        <v>55</v>
      </c>
      <c r="I122" s="48" t="s">
        <v>927</v>
      </c>
      <c r="J122" s="48" t="s">
        <v>927</v>
      </c>
      <c r="K122" s="48" t="s">
        <v>927</v>
      </c>
      <c r="L122" s="48" t="s">
        <v>927</v>
      </c>
      <c r="M122" s="51">
        <v>27.1</v>
      </c>
      <c r="N122" s="51">
        <v>29.9</v>
      </c>
      <c r="O122" s="49">
        <v>0.87154254465043535</v>
      </c>
      <c r="P122" s="45" t="s">
        <v>926</v>
      </c>
    </row>
    <row r="123" spans="1:16" ht="75" customHeight="1">
      <c r="A123" s="44" t="s">
        <v>120</v>
      </c>
      <c r="B123" s="44" t="s">
        <v>890</v>
      </c>
      <c r="C123" s="44" t="s">
        <v>740</v>
      </c>
      <c r="D123" s="44" t="s">
        <v>497</v>
      </c>
      <c r="E123" s="44" t="s">
        <v>745</v>
      </c>
      <c r="F123" s="44" t="s">
        <v>844</v>
      </c>
      <c r="G123" s="48" t="s">
        <v>31</v>
      </c>
      <c r="H123" s="44" t="s">
        <v>717</v>
      </c>
      <c r="I123" s="48" t="s">
        <v>927</v>
      </c>
      <c r="J123" s="48" t="s">
        <v>927</v>
      </c>
      <c r="K123" s="48" t="s">
        <v>927</v>
      </c>
      <c r="L123" s="48" t="s">
        <v>927</v>
      </c>
      <c r="M123" s="51">
        <v>30.7</v>
      </c>
      <c r="N123" s="51">
        <v>37.5</v>
      </c>
      <c r="O123" s="49">
        <v>0.73833573833573829</v>
      </c>
      <c r="P123" s="45" t="s">
        <v>926</v>
      </c>
    </row>
    <row r="124" spans="1:16" ht="75" customHeight="1">
      <c r="A124" s="44" t="s">
        <v>120</v>
      </c>
      <c r="B124" s="44" t="s">
        <v>890</v>
      </c>
      <c r="C124" s="44" t="s">
        <v>740</v>
      </c>
      <c r="D124" s="44" t="s">
        <v>497</v>
      </c>
      <c r="E124" s="44" t="s">
        <v>745</v>
      </c>
      <c r="F124" s="44" t="s">
        <v>844</v>
      </c>
      <c r="G124" s="48" t="s">
        <v>31</v>
      </c>
      <c r="H124" s="44" t="s">
        <v>39</v>
      </c>
      <c r="I124" s="48" t="s">
        <v>927</v>
      </c>
      <c r="J124" s="48" t="s">
        <v>927</v>
      </c>
      <c r="K124" s="48" t="s">
        <v>927</v>
      </c>
      <c r="L124" s="48" t="s">
        <v>927</v>
      </c>
      <c r="M124" s="51">
        <v>9.6</v>
      </c>
      <c r="N124" s="51">
        <v>20.6</v>
      </c>
      <c r="O124" s="49">
        <v>0.40931351490677892</v>
      </c>
      <c r="P124" s="45" t="s">
        <v>926</v>
      </c>
    </row>
    <row r="125" spans="1:16" ht="75" customHeight="1">
      <c r="A125" s="44" t="s">
        <v>120</v>
      </c>
      <c r="B125" s="44" t="s">
        <v>890</v>
      </c>
      <c r="C125" s="44" t="s">
        <v>740</v>
      </c>
      <c r="D125" s="44" t="s">
        <v>497</v>
      </c>
      <c r="E125" s="44" t="s">
        <v>745</v>
      </c>
      <c r="F125" s="44" t="s">
        <v>844</v>
      </c>
      <c r="G125" s="48" t="s">
        <v>31</v>
      </c>
      <c r="H125" s="44" t="s">
        <v>46</v>
      </c>
      <c r="I125" s="48" t="s">
        <v>927</v>
      </c>
      <c r="J125" s="48" t="s">
        <v>927</v>
      </c>
      <c r="K125" s="48" t="s">
        <v>927</v>
      </c>
      <c r="L125" s="48" t="s">
        <v>927</v>
      </c>
      <c r="M125" s="51">
        <v>14.2</v>
      </c>
      <c r="N125" s="51">
        <v>21.6</v>
      </c>
      <c r="O125" s="49">
        <v>0.60070793404126721</v>
      </c>
      <c r="P125" s="45" t="s">
        <v>926</v>
      </c>
    </row>
    <row r="126" spans="1:16" ht="75" customHeight="1">
      <c r="A126" s="44" t="s">
        <v>120</v>
      </c>
      <c r="B126" s="44" t="s">
        <v>890</v>
      </c>
      <c r="C126" s="44" t="s">
        <v>740</v>
      </c>
      <c r="D126" s="44" t="s">
        <v>497</v>
      </c>
      <c r="E126" s="44" t="s">
        <v>745</v>
      </c>
      <c r="F126" s="44" t="s">
        <v>844</v>
      </c>
      <c r="G126" s="48" t="s">
        <v>31</v>
      </c>
      <c r="H126" s="44" t="s">
        <v>182</v>
      </c>
      <c r="I126" s="48" t="s">
        <v>927</v>
      </c>
      <c r="J126" s="48" t="s">
        <v>927</v>
      </c>
      <c r="K126" s="48" t="s">
        <v>927</v>
      </c>
      <c r="L126" s="48" t="s">
        <v>927</v>
      </c>
      <c r="M126" s="51">
        <v>19.399999999999999</v>
      </c>
      <c r="N126" s="51">
        <v>21.6</v>
      </c>
      <c r="O126" s="49">
        <v>0.87363293814906695</v>
      </c>
      <c r="P126" s="45" t="s">
        <v>926</v>
      </c>
    </row>
    <row r="127" spans="1:16" ht="75" customHeight="1">
      <c r="A127" s="44" t="s">
        <v>122</v>
      </c>
      <c r="B127" s="44" t="s">
        <v>891</v>
      </c>
      <c r="C127" s="44" t="s">
        <v>267</v>
      </c>
      <c r="D127" s="44" t="s">
        <v>465</v>
      </c>
      <c r="E127" s="44" t="s">
        <v>745</v>
      </c>
      <c r="F127" s="44" t="s">
        <v>854</v>
      </c>
      <c r="G127" s="48" t="s">
        <v>31</v>
      </c>
      <c r="H127" s="44" t="s">
        <v>222</v>
      </c>
      <c r="I127" s="48" t="s">
        <v>927</v>
      </c>
      <c r="J127" s="48" t="s">
        <v>927</v>
      </c>
      <c r="K127" s="48" t="s">
        <v>927</v>
      </c>
      <c r="L127" s="48" t="s">
        <v>927</v>
      </c>
      <c r="M127" s="52">
        <v>72.099999999999994</v>
      </c>
      <c r="N127" s="52">
        <v>83</v>
      </c>
      <c r="O127" s="49">
        <v>0.52929999568165143</v>
      </c>
      <c r="P127" s="45" t="s">
        <v>926</v>
      </c>
    </row>
    <row r="128" spans="1:16" ht="75" customHeight="1">
      <c r="A128" s="44" t="s">
        <v>122</v>
      </c>
      <c r="B128" s="44" t="s">
        <v>892</v>
      </c>
      <c r="C128" s="44" t="s">
        <v>267</v>
      </c>
      <c r="D128" s="44" t="s">
        <v>466</v>
      </c>
      <c r="E128" s="44" t="s">
        <v>745</v>
      </c>
      <c r="F128" s="44" t="s">
        <v>854</v>
      </c>
      <c r="G128" s="48" t="s">
        <v>45</v>
      </c>
      <c r="H128" s="44" t="s">
        <v>223</v>
      </c>
      <c r="I128" s="48">
        <v>131</v>
      </c>
      <c r="J128" s="48">
        <v>188</v>
      </c>
      <c r="K128" s="54">
        <v>2.34</v>
      </c>
      <c r="L128" s="54">
        <v>2.35</v>
      </c>
      <c r="M128" s="53">
        <v>16.32</v>
      </c>
      <c r="N128" s="53">
        <v>15.75</v>
      </c>
      <c r="O128" s="49">
        <v>0.24297667296945222</v>
      </c>
      <c r="P128" s="45" t="s">
        <v>926</v>
      </c>
    </row>
    <row r="129" spans="1:16" ht="75" customHeight="1">
      <c r="A129" s="44" t="s">
        <v>122</v>
      </c>
      <c r="B129" s="44" t="s">
        <v>891</v>
      </c>
      <c r="C129" s="44" t="s">
        <v>267</v>
      </c>
      <c r="D129" s="44" t="s">
        <v>456</v>
      </c>
      <c r="E129" s="44" t="s">
        <v>745</v>
      </c>
      <c r="F129" s="44" t="s">
        <v>251</v>
      </c>
      <c r="G129" s="48" t="s">
        <v>31</v>
      </c>
      <c r="H129" s="44" t="s">
        <v>222</v>
      </c>
      <c r="I129" s="48" t="s">
        <v>927</v>
      </c>
      <c r="J129" s="48" t="s">
        <v>927</v>
      </c>
      <c r="K129" s="48" t="s">
        <v>927</v>
      </c>
      <c r="L129" s="48" t="s">
        <v>927</v>
      </c>
      <c r="M129" s="52">
        <v>17.100000000000001</v>
      </c>
      <c r="N129" s="52">
        <v>26.4</v>
      </c>
      <c r="O129" s="49">
        <v>0.57506305515955702</v>
      </c>
      <c r="P129" s="45" t="s">
        <v>926</v>
      </c>
    </row>
    <row r="130" spans="1:16" ht="75" customHeight="1">
      <c r="A130" s="44" t="s">
        <v>122</v>
      </c>
      <c r="B130" s="44" t="s">
        <v>891</v>
      </c>
      <c r="C130" s="44" t="s">
        <v>267</v>
      </c>
      <c r="D130" s="44" t="s">
        <v>455</v>
      </c>
      <c r="E130" s="44" t="s">
        <v>745</v>
      </c>
      <c r="F130" s="44" t="s">
        <v>909</v>
      </c>
      <c r="G130" s="48" t="s">
        <v>31</v>
      </c>
      <c r="H130" s="44" t="s">
        <v>222</v>
      </c>
      <c r="I130" s="48" t="s">
        <v>927</v>
      </c>
      <c r="J130" s="48" t="s">
        <v>927</v>
      </c>
      <c r="K130" s="48" t="s">
        <v>927</v>
      </c>
      <c r="L130" s="48" t="s">
        <v>927</v>
      </c>
      <c r="M130" s="52">
        <v>9.5</v>
      </c>
      <c r="N130" s="52">
        <v>14.7</v>
      </c>
      <c r="O130" s="49">
        <v>0.60912541812305032</v>
      </c>
      <c r="P130" s="45" t="s">
        <v>926</v>
      </c>
    </row>
    <row r="131" spans="1:16" ht="75" customHeight="1">
      <c r="A131" s="44" t="s">
        <v>122</v>
      </c>
      <c r="B131" s="44" t="s">
        <v>892</v>
      </c>
      <c r="C131" s="44" t="s">
        <v>267</v>
      </c>
      <c r="D131" s="44" t="s">
        <v>458</v>
      </c>
      <c r="E131" s="44" t="s">
        <v>417</v>
      </c>
      <c r="F131" s="44" t="s">
        <v>251</v>
      </c>
      <c r="G131" s="48" t="s">
        <v>31</v>
      </c>
      <c r="H131" s="44" t="s">
        <v>223</v>
      </c>
      <c r="I131" s="48" t="s">
        <v>927</v>
      </c>
      <c r="J131" s="48" t="s">
        <v>927</v>
      </c>
      <c r="K131" s="48" t="s">
        <v>927</v>
      </c>
      <c r="L131" s="48" t="s">
        <v>927</v>
      </c>
      <c r="M131" s="51">
        <v>34</v>
      </c>
      <c r="N131" s="51">
        <v>36</v>
      </c>
      <c r="O131" s="49">
        <v>0.95</v>
      </c>
      <c r="P131" s="45" t="s">
        <v>720</v>
      </c>
    </row>
    <row r="132" spans="1:16" ht="75" customHeight="1">
      <c r="A132" s="44" t="s">
        <v>122</v>
      </c>
      <c r="B132" s="44" t="s">
        <v>892</v>
      </c>
      <c r="C132" s="44" t="s">
        <v>267</v>
      </c>
      <c r="D132" s="44" t="s">
        <v>861</v>
      </c>
      <c r="E132" s="44" t="s">
        <v>417</v>
      </c>
      <c r="F132" s="44" t="s">
        <v>909</v>
      </c>
      <c r="G132" s="48" t="s">
        <v>31</v>
      </c>
      <c r="H132" s="44" t="s">
        <v>223</v>
      </c>
      <c r="I132" s="48" t="s">
        <v>927</v>
      </c>
      <c r="J132" s="48" t="s">
        <v>927</v>
      </c>
      <c r="K132" s="48" t="s">
        <v>927</v>
      </c>
      <c r="L132" s="48" t="s">
        <v>927</v>
      </c>
      <c r="M132" s="51">
        <v>23</v>
      </c>
      <c r="N132" s="51">
        <v>20</v>
      </c>
      <c r="O132" s="49">
        <v>1.22</v>
      </c>
      <c r="P132" s="45" t="s">
        <v>720</v>
      </c>
    </row>
    <row r="133" spans="1:16" ht="75" customHeight="1">
      <c r="A133" s="44" t="s">
        <v>122</v>
      </c>
      <c r="B133" s="44" t="s">
        <v>892</v>
      </c>
      <c r="C133" s="44" t="s">
        <v>267</v>
      </c>
      <c r="D133" s="44" t="s">
        <v>364</v>
      </c>
      <c r="E133" s="44" t="s">
        <v>413</v>
      </c>
      <c r="F133" s="44" t="s">
        <v>251</v>
      </c>
      <c r="G133" s="48" t="s">
        <v>31</v>
      </c>
      <c r="H133" s="44" t="s">
        <v>223</v>
      </c>
      <c r="I133" s="48" t="s">
        <v>927</v>
      </c>
      <c r="J133" s="48" t="s">
        <v>927</v>
      </c>
      <c r="K133" s="48" t="s">
        <v>927</v>
      </c>
      <c r="L133" s="48" t="s">
        <v>927</v>
      </c>
      <c r="M133" s="51">
        <v>38</v>
      </c>
      <c r="N133" s="51">
        <v>56</v>
      </c>
      <c r="O133" s="49">
        <v>0.5</v>
      </c>
      <c r="P133" s="45" t="s">
        <v>720</v>
      </c>
    </row>
    <row r="134" spans="1:16" ht="75" customHeight="1">
      <c r="A134" s="44" t="s">
        <v>122</v>
      </c>
      <c r="B134" s="44" t="s">
        <v>892</v>
      </c>
      <c r="C134" s="44" t="s">
        <v>267</v>
      </c>
      <c r="D134" s="44" t="s">
        <v>467</v>
      </c>
      <c r="E134" s="44" t="s">
        <v>413</v>
      </c>
      <c r="F134" s="44" t="s">
        <v>909</v>
      </c>
      <c r="G134" s="48" t="s">
        <v>31</v>
      </c>
      <c r="H134" s="44" t="s">
        <v>223</v>
      </c>
      <c r="I134" s="48" t="s">
        <v>927</v>
      </c>
      <c r="J134" s="48" t="s">
        <v>927</v>
      </c>
      <c r="K134" s="48" t="s">
        <v>927</v>
      </c>
      <c r="L134" s="48" t="s">
        <v>927</v>
      </c>
      <c r="M134" s="51">
        <v>23</v>
      </c>
      <c r="N134" s="51">
        <v>40</v>
      </c>
      <c r="O134" s="49">
        <v>0.42</v>
      </c>
      <c r="P134" s="45" t="s">
        <v>720</v>
      </c>
    </row>
    <row r="135" spans="1:16" ht="75" customHeight="1">
      <c r="A135" s="44" t="s">
        <v>122</v>
      </c>
      <c r="B135" s="44" t="s">
        <v>893</v>
      </c>
      <c r="C135" s="44" t="s">
        <v>267</v>
      </c>
      <c r="D135" s="44" t="s">
        <v>227</v>
      </c>
      <c r="E135" s="44" t="s">
        <v>745</v>
      </c>
      <c r="F135" s="44" t="s">
        <v>251</v>
      </c>
      <c r="G135" s="48" t="s">
        <v>31</v>
      </c>
      <c r="H135" s="44" t="s">
        <v>224</v>
      </c>
      <c r="I135" s="48" t="s">
        <v>927</v>
      </c>
      <c r="J135" s="48" t="s">
        <v>927</v>
      </c>
      <c r="K135" s="48" t="s">
        <v>927</v>
      </c>
      <c r="L135" s="48" t="s">
        <v>927</v>
      </c>
      <c r="M135" s="51" t="s">
        <v>830</v>
      </c>
      <c r="N135" s="51" t="s">
        <v>831</v>
      </c>
      <c r="O135" s="49">
        <v>0.67720000000000002</v>
      </c>
      <c r="P135" s="45" t="s">
        <v>720</v>
      </c>
    </row>
    <row r="136" spans="1:16" ht="75" customHeight="1">
      <c r="A136" s="44" t="s">
        <v>122</v>
      </c>
      <c r="B136" s="44" t="s">
        <v>893</v>
      </c>
      <c r="C136" s="44" t="s">
        <v>267</v>
      </c>
      <c r="D136" s="44" t="s">
        <v>472</v>
      </c>
      <c r="E136" s="44" t="s">
        <v>745</v>
      </c>
      <c r="F136" s="44" t="s">
        <v>909</v>
      </c>
      <c r="G136" s="48" t="s">
        <v>31</v>
      </c>
      <c r="H136" s="44" t="s">
        <v>224</v>
      </c>
      <c r="I136" s="48" t="s">
        <v>927</v>
      </c>
      <c r="J136" s="48" t="s">
        <v>927</v>
      </c>
      <c r="K136" s="48" t="s">
        <v>927</v>
      </c>
      <c r="L136" s="48" t="s">
        <v>927</v>
      </c>
      <c r="M136" s="51" t="s">
        <v>833</v>
      </c>
      <c r="N136" s="51" t="s">
        <v>832</v>
      </c>
      <c r="O136" s="49">
        <v>0.81730000000000003</v>
      </c>
      <c r="P136" s="45" t="s">
        <v>720</v>
      </c>
    </row>
    <row r="137" spans="1:16" ht="75" customHeight="1">
      <c r="A137" s="44" t="s">
        <v>122</v>
      </c>
      <c r="B137" s="44" t="s">
        <v>893</v>
      </c>
      <c r="C137" s="44" t="s">
        <v>267</v>
      </c>
      <c r="D137" s="44" t="s">
        <v>227</v>
      </c>
      <c r="E137" s="44" t="s">
        <v>745</v>
      </c>
      <c r="F137" s="44" t="s">
        <v>251</v>
      </c>
      <c r="G137" s="48" t="s">
        <v>31</v>
      </c>
      <c r="H137" s="44" t="s">
        <v>228</v>
      </c>
      <c r="I137" s="48" t="s">
        <v>927</v>
      </c>
      <c r="J137" s="48" t="s">
        <v>927</v>
      </c>
      <c r="K137" s="48" t="s">
        <v>927</v>
      </c>
      <c r="L137" s="48" t="s">
        <v>927</v>
      </c>
      <c r="M137" s="51" t="s">
        <v>834</v>
      </c>
      <c r="N137" s="51" t="s">
        <v>835</v>
      </c>
      <c r="O137" s="49">
        <v>0.69140000000000001</v>
      </c>
      <c r="P137" s="45" t="s">
        <v>720</v>
      </c>
    </row>
    <row r="138" spans="1:16" ht="75" customHeight="1">
      <c r="A138" s="44" t="s">
        <v>122</v>
      </c>
      <c r="B138" s="44" t="s">
        <v>893</v>
      </c>
      <c r="C138" s="44" t="s">
        <v>267</v>
      </c>
      <c r="D138" s="44" t="s">
        <v>472</v>
      </c>
      <c r="E138" s="44" t="s">
        <v>745</v>
      </c>
      <c r="F138" s="44" t="s">
        <v>909</v>
      </c>
      <c r="G138" s="48" t="s">
        <v>31</v>
      </c>
      <c r="H138" s="44" t="s">
        <v>228</v>
      </c>
      <c r="I138" s="48" t="s">
        <v>927</v>
      </c>
      <c r="J138" s="48" t="s">
        <v>927</v>
      </c>
      <c r="K138" s="48" t="s">
        <v>927</v>
      </c>
      <c r="L138" s="48" t="s">
        <v>927</v>
      </c>
      <c r="M138" s="51" t="s">
        <v>836</v>
      </c>
      <c r="N138" s="51" t="s">
        <v>837</v>
      </c>
      <c r="O138" s="49">
        <v>0.85160000000000002</v>
      </c>
      <c r="P138" s="45" t="s">
        <v>720</v>
      </c>
    </row>
    <row r="139" spans="1:16" ht="75" customHeight="1">
      <c r="A139" s="44" t="s">
        <v>122</v>
      </c>
      <c r="B139" s="44" t="s">
        <v>891</v>
      </c>
      <c r="C139" s="44" t="s">
        <v>267</v>
      </c>
      <c r="D139" s="44" t="s">
        <v>851</v>
      </c>
      <c r="E139" s="44" t="s">
        <v>745</v>
      </c>
      <c r="F139" s="44" t="s">
        <v>846</v>
      </c>
      <c r="G139" s="48" t="s">
        <v>31</v>
      </c>
      <c r="H139" s="44" t="s">
        <v>222</v>
      </c>
      <c r="I139" s="48" t="s">
        <v>927</v>
      </c>
      <c r="J139" s="48" t="s">
        <v>927</v>
      </c>
      <c r="K139" s="48" t="s">
        <v>927</v>
      </c>
      <c r="L139" s="48" t="s">
        <v>927</v>
      </c>
      <c r="M139" s="52">
        <v>49.7</v>
      </c>
      <c r="N139" s="52">
        <v>61.5</v>
      </c>
      <c r="O139" s="49">
        <v>0.61854886938531428</v>
      </c>
      <c r="P139" s="45" t="s">
        <v>926</v>
      </c>
    </row>
    <row r="140" spans="1:16" ht="75" customHeight="1">
      <c r="A140" s="44" t="s">
        <v>122</v>
      </c>
      <c r="B140" s="44" t="s">
        <v>892</v>
      </c>
      <c r="C140" s="44" t="s">
        <v>267</v>
      </c>
      <c r="D140" s="44" t="s">
        <v>908</v>
      </c>
      <c r="E140" s="44" t="s">
        <v>745</v>
      </c>
      <c r="F140" s="44" t="s">
        <v>846</v>
      </c>
      <c r="G140" s="48" t="s">
        <v>45</v>
      </c>
      <c r="H140" s="44" t="s">
        <v>223</v>
      </c>
      <c r="I140" s="48">
        <v>144</v>
      </c>
      <c r="J140" s="48">
        <v>205</v>
      </c>
      <c r="K140" s="54">
        <v>2.2000000000000002</v>
      </c>
      <c r="L140" s="54">
        <v>2.0499999999999998</v>
      </c>
      <c r="M140" s="53">
        <v>3.58</v>
      </c>
      <c r="N140" s="53">
        <v>4.13</v>
      </c>
      <c r="O140" s="49">
        <v>-0.26028038870272385</v>
      </c>
      <c r="P140" s="45" t="s">
        <v>926</v>
      </c>
    </row>
    <row r="141" spans="1:16" ht="75" customHeight="1">
      <c r="A141" s="44" t="s">
        <v>122</v>
      </c>
      <c r="B141" s="44" t="s">
        <v>893</v>
      </c>
      <c r="C141" s="44" t="s">
        <v>267</v>
      </c>
      <c r="D141" s="44" t="s">
        <v>226</v>
      </c>
      <c r="E141" s="44" t="s">
        <v>745</v>
      </c>
      <c r="F141" s="44" t="s">
        <v>846</v>
      </c>
      <c r="G141" s="48" t="s">
        <v>45</v>
      </c>
      <c r="H141" s="44" t="s">
        <v>224</v>
      </c>
      <c r="I141" s="48">
        <v>135</v>
      </c>
      <c r="J141" s="48">
        <v>182</v>
      </c>
      <c r="K141" s="48">
        <v>9.23</v>
      </c>
      <c r="L141" s="48">
        <v>9.4499999999999993</v>
      </c>
      <c r="M141" s="51" t="s">
        <v>758</v>
      </c>
      <c r="N141" s="51" t="s">
        <v>760</v>
      </c>
      <c r="O141" s="49">
        <v>-8.7942996649545954E-2</v>
      </c>
      <c r="P141" s="45" t="s">
        <v>926</v>
      </c>
    </row>
    <row r="142" spans="1:16" ht="75" customHeight="1">
      <c r="A142" s="44" t="s">
        <v>122</v>
      </c>
      <c r="B142" s="44" t="s">
        <v>893</v>
      </c>
      <c r="C142" s="44" t="s">
        <v>267</v>
      </c>
      <c r="D142" s="44" t="s">
        <v>226</v>
      </c>
      <c r="E142" s="44" t="s">
        <v>745</v>
      </c>
      <c r="F142" s="44" t="s">
        <v>846</v>
      </c>
      <c r="G142" s="48" t="s">
        <v>45</v>
      </c>
      <c r="H142" s="44" t="s">
        <v>228</v>
      </c>
      <c r="I142" s="48">
        <v>128</v>
      </c>
      <c r="J142" s="48">
        <v>177</v>
      </c>
      <c r="K142" s="54">
        <v>10.45</v>
      </c>
      <c r="L142" s="54">
        <v>10.35</v>
      </c>
      <c r="M142" s="51" t="s">
        <v>759</v>
      </c>
      <c r="N142" s="51" t="s">
        <v>913</v>
      </c>
      <c r="O142" s="49">
        <v>-7.3980111390048564E-2</v>
      </c>
      <c r="P142" s="45" t="s">
        <v>926</v>
      </c>
    </row>
    <row r="143" spans="1:16" ht="75" customHeight="1">
      <c r="A143" s="44" t="s">
        <v>122</v>
      </c>
      <c r="B143" s="44" t="s">
        <v>892</v>
      </c>
      <c r="C143" s="44" t="s">
        <v>267</v>
      </c>
      <c r="D143" s="44" t="s">
        <v>460</v>
      </c>
      <c r="E143" s="44" t="s">
        <v>745</v>
      </c>
      <c r="F143" s="44" t="s">
        <v>252</v>
      </c>
      <c r="G143" s="48" t="s">
        <v>31</v>
      </c>
      <c r="H143" s="44" t="s">
        <v>223</v>
      </c>
      <c r="I143" s="48" t="s">
        <v>927</v>
      </c>
      <c r="J143" s="48" t="s">
        <v>927</v>
      </c>
      <c r="K143" s="48" t="s">
        <v>927</v>
      </c>
      <c r="L143" s="48" t="s">
        <v>927</v>
      </c>
      <c r="M143" s="51">
        <v>13</v>
      </c>
      <c r="N143" s="51">
        <v>18</v>
      </c>
      <c r="O143" s="49">
        <v>0.67</v>
      </c>
      <c r="P143" s="45" t="s">
        <v>720</v>
      </c>
    </row>
    <row r="144" spans="1:16" ht="75" customHeight="1">
      <c r="A144" s="44" t="s">
        <v>122</v>
      </c>
      <c r="B144" s="44" t="s">
        <v>893</v>
      </c>
      <c r="C144" s="44" t="s">
        <v>267</v>
      </c>
      <c r="D144" s="44" t="s">
        <v>474</v>
      </c>
      <c r="E144" s="44" t="s">
        <v>745</v>
      </c>
      <c r="F144" s="44" t="s">
        <v>252</v>
      </c>
      <c r="G144" s="48" t="s">
        <v>31</v>
      </c>
      <c r="H144" s="44" t="s">
        <v>224</v>
      </c>
      <c r="I144" s="48" t="s">
        <v>927</v>
      </c>
      <c r="J144" s="48" t="s">
        <v>927</v>
      </c>
      <c r="K144" s="48" t="s">
        <v>927</v>
      </c>
      <c r="L144" s="48" t="s">
        <v>927</v>
      </c>
      <c r="M144" s="51">
        <v>19</v>
      </c>
      <c r="N144" s="51">
        <v>31</v>
      </c>
      <c r="O144" s="49">
        <v>0.52210274790919942</v>
      </c>
      <c r="P144" s="45" t="s">
        <v>926</v>
      </c>
    </row>
    <row r="145" spans="1:16" ht="75" customHeight="1">
      <c r="A145" s="44" t="s">
        <v>122</v>
      </c>
      <c r="B145" s="44" t="s">
        <v>893</v>
      </c>
      <c r="C145" s="44" t="s">
        <v>267</v>
      </c>
      <c r="D145" s="44" t="s">
        <v>475</v>
      </c>
      <c r="E145" s="44" t="s">
        <v>745</v>
      </c>
      <c r="F145" s="44" t="s">
        <v>252</v>
      </c>
      <c r="G145" s="48" t="s">
        <v>31</v>
      </c>
      <c r="H145" s="44" t="s">
        <v>228</v>
      </c>
      <c r="I145" s="48" t="s">
        <v>927</v>
      </c>
      <c r="J145" s="48" t="s">
        <v>927</v>
      </c>
      <c r="K145" s="48" t="s">
        <v>927</v>
      </c>
      <c r="L145" s="48" t="s">
        <v>927</v>
      </c>
      <c r="M145" s="51">
        <v>23</v>
      </c>
      <c r="N145" s="51">
        <v>35</v>
      </c>
      <c r="O145" s="49">
        <v>0.55473098330241188</v>
      </c>
      <c r="P145" s="45" t="s">
        <v>926</v>
      </c>
    </row>
    <row r="146" spans="1:16" ht="75" customHeight="1">
      <c r="A146" s="44" t="s">
        <v>130</v>
      </c>
      <c r="B146" s="44" t="s">
        <v>894</v>
      </c>
      <c r="C146" s="44" t="s">
        <v>932</v>
      </c>
      <c r="D146" s="44" t="s">
        <v>723</v>
      </c>
      <c r="E146" s="44" t="s">
        <v>750</v>
      </c>
      <c r="F146" s="44" t="s">
        <v>846</v>
      </c>
      <c r="G146" s="48" t="s">
        <v>31</v>
      </c>
      <c r="H146" s="44" t="s">
        <v>179</v>
      </c>
      <c r="I146" s="48" t="s">
        <v>927</v>
      </c>
      <c r="J146" s="48" t="s">
        <v>927</v>
      </c>
      <c r="K146" s="48" t="s">
        <v>927</v>
      </c>
      <c r="L146" s="48" t="s">
        <v>927</v>
      </c>
      <c r="M146" s="51" t="s">
        <v>869</v>
      </c>
      <c r="N146" s="51" t="s">
        <v>870</v>
      </c>
      <c r="O146" s="49">
        <v>0.64</v>
      </c>
      <c r="P146" s="45" t="s">
        <v>926</v>
      </c>
    </row>
    <row r="147" spans="1:16" ht="75" customHeight="1">
      <c r="A147" s="44" t="s">
        <v>130</v>
      </c>
      <c r="B147" s="44" t="s">
        <v>894</v>
      </c>
      <c r="C147" s="44" t="s">
        <v>932</v>
      </c>
      <c r="D147" s="44" t="s">
        <v>724</v>
      </c>
      <c r="E147" s="44" t="s">
        <v>750</v>
      </c>
      <c r="F147" s="44" t="s">
        <v>846</v>
      </c>
      <c r="G147" s="48" t="s">
        <v>31</v>
      </c>
      <c r="H147" s="44" t="s">
        <v>179</v>
      </c>
      <c r="I147" s="48" t="s">
        <v>927</v>
      </c>
      <c r="J147" s="48" t="s">
        <v>927</v>
      </c>
      <c r="K147" s="48" t="s">
        <v>927</v>
      </c>
      <c r="L147" s="48" t="s">
        <v>927</v>
      </c>
      <c r="M147" s="51" t="s">
        <v>872</v>
      </c>
      <c r="N147" s="51" t="s">
        <v>871</v>
      </c>
      <c r="O147" s="49">
        <v>1.5</v>
      </c>
      <c r="P147" s="45" t="s">
        <v>926</v>
      </c>
    </row>
    <row r="148" spans="1:16" ht="75" customHeight="1">
      <c r="A148" s="44" t="s">
        <v>132</v>
      </c>
      <c r="B148" s="44" t="s">
        <v>895</v>
      </c>
      <c r="C148" s="44" t="s">
        <v>296</v>
      </c>
      <c r="D148" s="44" t="s">
        <v>298</v>
      </c>
      <c r="E148" s="44" t="s">
        <v>749</v>
      </c>
      <c r="F148" s="44" t="s">
        <v>848</v>
      </c>
      <c r="G148" s="48" t="s">
        <v>31</v>
      </c>
      <c r="H148" s="44" t="s">
        <v>41</v>
      </c>
      <c r="I148" s="48" t="s">
        <v>927</v>
      </c>
      <c r="J148" s="48" t="s">
        <v>927</v>
      </c>
      <c r="K148" s="48" t="s">
        <v>927</v>
      </c>
      <c r="L148" s="48" t="s">
        <v>927</v>
      </c>
      <c r="M148" s="51" t="s">
        <v>927</v>
      </c>
      <c r="N148" s="51" t="s">
        <v>927</v>
      </c>
      <c r="O148" s="49">
        <v>1.63</v>
      </c>
      <c r="P148" s="45" t="s">
        <v>720</v>
      </c>
    </row>
    <row r="149" spans="1:16" ht="75" customHeight="1">
      <c r="A149" s="44" t="s">
        <v>132</v>
      </c>
      <c r="B149" s="44" t="s">
        <v>895</v>
      </c>
      <c r="C149" s="44" t="s">
        <v>296</v>
      </c>
      <c r="D149" s="44" t="s">
        <v>298</v>
      </c>
      <c r="E149" s="44" t="s">
        <v>749</v>
      </c>
      <c r="F149" s="44" t="s">
        <v>848</v>
      </c>
      <c r="G149" s="48" t="s">
        <v>31</v>
      </c>
      <c r="H149" s="44" t="s">
        <v>180</v>
      </c>
      <c r="I149" s="48" t="s">
        <v>927</v>
      </c>
      <c r="J149" s="48" t="s">
        <v>927</v>
      </c>
      <c r="K149" s="48" t="s">
        <v>927</v>
      </c>
      <c r="L149" s="48" t="s">
        <v>927</v>
      </c>
      <c r="M149" s="51" t="s">
        <v>927</v>
      </c>
      <c r="N149" s="51" t="s">
        <v>927</v>
      </c>
      <c r="O149" s="49">
        <v>1.44</v>
      </c>
      <c r="P149" s="45" t="s">
        <v>720</v>
      </c>
    </row>
    <row r="150" spans="1:16" ht="75" customHeight="1">
      <c r="A150" s="44" t="s">
        <v>132</v>
      </c>
      <c r="B150" s="44" t="s">
        <v>895</v>
      </c>
      <c r="C150" s="44" t="s">
        <v>296</v>
      </c>
      <c r="D150" s="44" t="s">
        <v>298</v>
      </c>
      <c r="E150" s="44" t="s">
        <v>749</v>
      </c>
      <c r="F150" s="44" t="s">
        <v>848</v>
      </c>
      <c r="G150" s="48" t="s">
        <v>31</v>
      </c>
      <c r="H150" s="44" t="s">
        <v>235</v>
      </c>
      <c r="I150" s="48" t="s">
        <v>927</v>
      </c>
      <c r="J150" s="48" t="s">
        <v>927</v>
      </c>
      <c r="K150" s="48" t="s">
        <v>927</v>
      </c>
      <c r="L150" s="48" t="s">
        <v>927</v>
      </c>
      <c r="M150" s="51" t="s">
        <v>927</v>
      </c>
      <c r="N150" s="51" t="s">
        <v>927</v>
      </c>
      <c r="O150" s="49">
        <v>0.88</v>
      </c>
      <c r="P150" s="45" t="s">
        <v>720</v>
      </c>
    </row>
    <row r="151" spans="1:16" ht="75" customHeight="1">
      <c r="A151" s="44" t="s">
        <v>132</v>
      </c>
      <c r="B151" s="44" t="s">
        <v>895</v>
      </c>
      <c r="C151" s="44" t="s">
        <v>296</v>
      </c>
      <c r="D151" s="44" t="s">
        <v>297</v>
      </c>
      <c r="E151" s="44" t="s">
        <v>749</v>
      </c>
      <c r="F151" s="44" t="s">
        <v>852</v>
      </c>
      <c r="G151" s="48" t="s">
        <v>31</v>
      </c>
      <c r="H151" s="44" t="s">
        <v>41</v>
      </c>
      <c r="I151" s="48" t="s">
        <v>927</v>
      </c>
      <c r="J151" s="48" t="s">
        <v>927</v>
      </c>
      <c r="K151" s="48" t="s">
        <v>927</v>
      </c>
      <c r="L151" s="48" t="s">
        <v>927</v>
      </c>
      <c r="M151" s="51" t="s">
        <v>927</v>
      </c>
      <c r="N151" s="51" t="s">
        <v>927</v>
      </c>
      <c r="O151" s="49">
        <v>1.53</v>
      </c>
      <c r="P151" s="45" t="s">
        <v>720</v>
      </c>
    </row>
    <row r="152" spans="1:16" ht="75" customHeight="1">
      <c r="A152" s="44" t="s">
        <v>132</v>
      </c>
      <c r="B152" s="44" t="s">
        <v>895</v>
      </c>
      <c r="C152" s="44" t="s">
        <v>296</v>
      </c>
      <c r="D152" s="44" t="s">
        <v>297</v>
      </c>
      <c r="E152" s="44" t="s">
        <v>749</v>
      </c>
      <c r="F152" s="44" t="s">
        <v>852</v>
      </c>
      <c r="G152" s="48" t="s">
        <v>31</v>
      </c>
      <c r="H152" s="44" t="s">
        <v>180</v>
      </c>
      <c r="I152" s="48" t="s">
        <v>927</v>
      </c>
      <c r="J152" s="48" t="s">
        <v>927</v>
      </c>
      <c r="K152" s="48" t="s">
        <v>927</v>
      </c>
      <c r="L152" s="48" t="s">
        <v>927</v>
      </c>
      <c r="M152" s="51" t="s">
        <v>927</v>
      </c>
      <c r="N152" s="51" t="s">
        <v>927</v>
      </c>
      <c r="O152" s="49">
        <v>1.54</v>
      </c>
      <c r="P152" s="45" t="s">
        <v>720</v>
      </c>
    </row>
    <row r="153" spans="1:16" ht="75" customHeight="1">
      <c r="A153" s="44" t="s">
        <v>132</v>
      </c>
      <c r="B153" s="44" t="s">
        <v>895</v>
      </c>
      <c r="C153" s="44" t="s">
        <v>296</v>
      </c>
      <c r="D153" s="44" t="s">
        <v>430</v>
      </c>
      <c r="E153" s="44" t="s">
        <v>749</v>
      </c>
      <c r="F153" s="44" t="s">
        <v>852</v>
      </c>
      <c r="G153" s="48" t="s">
        <v>31</v>
      </c>
      <c r="H153" s="44" t="s">
        <v>235</v>
      </c>
      <c r="I153" s="48" t="s">
        <v>927</v>
      </c>
      <c r="J153" s="48" t="s">
        <v>927</v>
      </c>
      <c r="K153" s="48" t="s">
        <v>927</v>
      </c>
      <c r="L153" s="48" t="s">
        <v>927</v>
      </c>
      <c r="M153" s="51" t="s">
        <v>927</v>
      </c>
      <c r="N153" s="51" t="s">
        <v>927</v>
      </c>
      <c r="O153" s="49">
        <v>0.91</v>
      </c>
      <c r="P153" s="45" t="s">
        <v>720</v>
      </c>
    </row>
    <row r="154" spans="1:16" ht="75" customHeight="1">
      <c r="A154" s="44" t="s">
        <v>134</v>
      </c>
      <c r="B154" s="44" t="s">
        <v>896</v>
      </c>
      <c r="C154" s="44" t="s">
        <v>741</v>
      </c>
      <c r="D154" s="44" t="s">
        <v>427</v>
      </c>
      <c r="E154" s="44" t="s">
        <v>752</v>
      </c>
      <c r="F154" s="44" t="s">
        <v>848</v>
      </c>
      <c r="G154" s="48" t="s">
        <v>31</v>
      </c>
      <c r="H154" s="44" t="s">
        <v>236</v>
      </c>
      <c r="I154" s="48" t="s">
        <v>927</v>
      </c>
      <c r="J154" s="48" t="s">
        <v>927</v>
      </c>
      <c r="K154" s="48" t="s">
        <v>927</v>
      </c>
      <c r="L154" s="48" t="s">
        <v>927</v>
      </c>
      <c r="M154" s="51" t="s">
        <v>840</v>
      </c>
      <c r="N154" s="51" t="s">
        <v>830</v>
      </c>
      <c r="O154" s="49">
        <v>0.84934086629001926</v>
      </c>
      <c r="P154" s="45" t="s">
        <v>926</v>
      </c>
    </row>
    <row r="155" spans="1:16" ht="75" customHeight="1">
      <c r="A155" s="44" t="s">
        <v>134</v>
      </c>
      <c r="B155" s="44" t="s">
        <v>896</v>
      </c>
      <c r="C155" s="44" t="s">
        <v>741</v>
      </c>
      <c r="D155" s="44" t="s">
        <v>181</v>
      </c>
      <c r="E155" s="44" t="s">
        <v>752</v>
      </c>
      <c r="F155" s="44" t="s">
        <v>846</v>
      </c>
      <c r="G155" s="48" t="s">
        <v>31</v>
      </c>
      <c r="H155" s="44" t="s">
        <v>236</v>
      </c>
      <c r="I155" s="48" t="s">
        <v>927</v>
      </c>
      <c r="J155" s="48" t="s">
        <v>927</v>
      </c>
      <c r="K155" s="48" t="s">
        <v>927</v>
      </c>
      <c r="L155" s="48" t="s">
        <v>927</v>
      </c>
      <c r="M155" s="51" t="s">
        <v>841</v>
      </c>
      <c r="N155" s="51" t="s">
        <v>838</v>
      </c>
      <c r="O155" s="49">
        <v>1.6321839080459772</v>
      </c>
      <c r="P155" s="45" t="s">
        <v>926</v>
      </c>
    </row>
    <row r="156" spans="1:16" ht="75" customHeight="1">
      <c r="A156" s="44" t="s">
        <v>134</v>
      </c>
      <c r="B156" s="44" t="s">
        <v>896</v>
      </c>
      <c r="C156" s="44" t="s">
        <v>741</v>
      </c>
      <c r="D156" s="44" t="s">
        <v>181</v>
      </c>
      <c r="E156" s="44" t="s">
        <v>752</v>
      </c>
      <c r="F156" s="44" t="s">
        <v>846</v>
      </c>
      <c r="G156" s="48" t="s">
        <v>31</v>
      </c>
      <c r="H156" s="44" t="s">
        <v>46</v>
      </c>
      <c r="I156" s="48" t="s">
        <v>927</v>
      </c>
      <c r="J156" s="48" t="s">
        <v>927</v>
      </c>
      <c r="K156" s="48" t="s">
        <v>927</v>
      </c>
      <c r="L156" s="48" t="s">
        <v>927</v>
      </c>
      <c r="M156" s="51" t="s">
        <v>842</v>
      </c>
      <c r="N156" s="51" t="s">
        <v>839</v>
      </c>
      <c r="O156" s="49">
        <v>0.29149797570850194</v>
      </c>
      <c r="P156" s="45" t="s">
        <v>926</v>
      </c>
    </row>
    <row r="157" spans="1:16" ht="75" customHeight="1">
      <c r="A157" s="44" t="s">
        <v>136</v>
      </c>
      <c r="B157" s="44" t="s">
        <v>897</v>
      </c>
      <c r="C157" s="44" t="s">
        <v>310</v>
      </c>
      <c r="D157" s="44" t="s">
        <v>311</v>
      </c>
      <c r="E157" s="44" t="s">
        <v>745</v>
      </c>
      <c r="F157" s="44" t="s">
        <v>229</v>
      </c>
      <c r="G157" s="48" t="s">
        <v>45</v>
      </c>
      <c r="H157" s="44" t="s">
        <v>55</v>
      </c>
      <c r="I157" s="48">
        <v>118</v>
      </c>
      <c r="J157" s="48">
        <v>107</v>
      </c>
      <c r="K157" s="54">
        <v>1.6</v>
      </c>
      <c r="L157" s="54">
        <v>1.59</v>
      </c>
      <c r="M157" s="52" t="s">
        <v>761</v>
      </c>
      <c r="N157" s="52" t="s">
        <v>762</v>
      </c>
      <c r="O157" s="49">
        <v>0.26336231697315526</v>
      </c>
      <c r="P157" s="45" t="s">
        <v>926</v>
      </c>
    </row>
    <row r="158" spans="1:16" ht="75" customHeight="1">
      <c r="A158" s="44" t="s">
        <v>136</v>
      </c>
      <c r="B158" s="44" t="s">
        <v>897</v>
      </c>
      <c r="C158" s="44" t="s">
        <v>310</v>
      </c>
      <c r="D158" s="44" t="s">
        <v>862</v>
      </c>
      <c r="E158" s="44" t="s">
        <v>745</v>
      </c>
      <c r="F158" s="44" t="s">
        <v>229</v>
      </c>
      <c r="G158" s="48" t="s">
        <v>45</v>
      </c>
      <c r="H158" s="44" t="s">
        <v>39</v>
      </c>
      <c r="I158" s="48">
        <v>118</v>
      </c>
      <c r="J158" s="48">
        <v>98</v>
      </c>
      <c r="K158" s="54">
        <v>1.31</v>
      </c>
      <c r="L158" s="54">
        <v>1.61</v>
      </c>
      <c r="M158" s="51" t="s">
        <v>763</v>
      </c>
      <c r="N158" s="51" t="s">
        <v>764</v>
      </c>
      <c r="O158" s="49">
        <v>6.7496199049899175E-2</v>
      </c>
      <c r="P158" s="45" t="s">
        <v>926</v>
      </c>
    </row>
    <row r="159" spans="1:16" ht="75" customHeight="1">
      <c r="A159" s="44" t="s">
        <v>136</v>
      </c>
      <c r="B159" s="44" t="s">
        <v>897</v>
      </c>
      <c r="C159" s="44" t="s">
        <v>310</v>
      </c>
      <c r="D159" s="44" t="s">
        <v>311</v>
      </c>
      <c r="E159" s="44" t="s">
        <v>745</v>
      </c>
      <c r="F159" s="44" t="s">
        <v>229</v>
      </c>
      <c r="G159" s="48" t="s">
        <v>45</v>
      </c>
      <c r="H159" s="44" t="s">
        <v>46</v>
      </c>
      <c r="I159" s="48">
        <v>119</v>
      </c>
      <c r="J159" s="48">
        <v>94</v>
      </c>
      <c r="K159" s="54">
        <v>1.47</v>
      </c>
      <c r="L159" s="54">
        <v>1.6</v>
      </c>
      <c r="M159" s="51" t="s">
        <v>765</v>
      </c>
      <c r="N159" s="51" t="s">
        <v>766</v>
      </c>
      <c r="O159" s="49">
        <v>0.13600587385704063</v>
      </c>
      <c r="P159" s="45" t="s">
        <v>926</v>
      </c>
    </row>
    <row r="160" spans="1:16" ht="75" customHeight="1">
      <c r="A160" s="44" t="s">
        <v>136</v>
      </c>
      <c r="B160" s="44" t="s">
        <v>897</v>
      </c>
      <c r="C160" s="44" t="s">
        <v>310</v>
      </c>
      <c r="D160" s="44" t="s">
        <v>311</v>
      </c>
      <c r="E160" s="44" t="s">
        <v>745</v>
      </c>
      <c r="F160" s="44" t="s">
        <v>229</v>
      </c>
      <c r="G160" s="48" t="s">
        <v>45</v>
      </c>
      <c r="H160" s="44" t="s">
        <v>182</v>
      </c>
      <c r="I160" s="48">
        <v>114</v>
      </c>
      <c r="J160" s="48">
        <v>97</v>
      </c>
      <c r="K160" s="54">
        <v>1.4</v>
      </c>
      <c r="L160" s="54">
        <v>1.65</v>
      </c>
      <c r="M160" s="51" t="s">
        <v>767</v>
      </c>
      <c r="N160" s="51" t="s">
        <v>768</v>
      </c>
      <c r="O160" s="49">
        <v>0.20127066464427226</v>
      </c>
      <c r="P160" s="45" t="s">
        <v>926</v>
      </c>
    </row>
    <row r="161" spans="1:16" ht="75" customHeight="1">
      <c r="A161" s="44" t="s">
        <v>138</v>
      </c>
      <c r="B161" s="50" t="s">
        <v>898</v>
      </c>
      <c r="C161" s="44" t="s">
        <v>730</v>
      </c>
      <c r="D161" s="44" t="s">
        <v>340</v>
      </c>
      <c r="E161" s="44" t="s">
        <v>752</v>
      </c>
      <c r="F161" s="44" t="s">
        <v>847</v>
      </c>
      <c r="G161" s="48" t="s">
        <v>31</v>
      </c>
      <c r="H161" s="44" t="s">
        <v>55</v>
      </c>
      <c r="I161" s="48" t="s">
        <v>927</v>
      </c>
      <c r="J161" s="48" t="s">
        <v>927</v>
      </c>
      <c r="K161" s="48" t="s">
        <v>927</v>
      </c>
      <c r="L161" s="48" t="s">
        <v>927</v>
      </c>
      <c r="M161" s="51">
        <v>73.3</v>
      </c>
      <c r="N161" s="51">
        <v>56.5</v>
      </c>
      <c r="O161" s="49">
        <v>2.23</v>
      </c>
      <c r="P161" s="45" t="s">
        <v>720</v>
      </c>
    </row>
    <row r="162" spans="1:16" ht="75" customHeight="1">
      <c r="A162" s="44" t="s">
        <v>138</v>
      </c>
      <c r="B162" s="50" t="s">
        <v>898</v>
      </c>
      <c r="C162" s="44" t="s">
        <v>730</v>
      </c>
      <c r="D162" s="44" t="s">
        <v>328</v>
      </c>
      <c r="E162" s="44" t="s">
        <v>752</v>
      </c>
      <c r="F162" s="44" t="s">
        <v>847</v>
      </c>
      <c r="G162" s="48" t="s">
        <v>31</v>
      </c>
      <c r="H162" s="44" t="s">
        <v>55</v>
      </c>
      <c r="I162" s="48" t="s">
        <v>927</v>
      </c>
      <c r="J162" s="48" t="s">
        <v>927</v>
      </c>
      <c r="K162" s="48" t="s">
        <v>927</v>
      </c>
      <c r="L162" s="48" t="s">
        <v>927</v>
      </c>
      <c r="M162" s="51">
        <v>58.1</v>
      </c>
      <c r="N162" s="51">
        <v>45.3</v>
      </c>
      <c r="O162" s="49">
        <v>2.14</v>
      </c>
      <c r="P162" s="45" t="s">
        <v>720</v>
      </c>
    </row>
    <row r="163" spans="1:16" ht="75" customHeight="1">
      <c r="A163" s="44" t="s">
        <v>138</v>
      </c>
      <c r="B163" s="50" t="s">
        <v>898</v>
      </c>
      <c r="C163" s="44" t="s">
        <v>730</v>
      </c>
      <c r="D163" s="44" t="s">
        <v>329</v>
      </c>
      <c r="E163" s="44" t="s">
        <v>752</v>
      </c>
      <c r="F163" s="44" t="s">
        <v>848</v>
      </c>
      <c r="G163" s="48" t="s">
        <v>31</v>
      </c>
      <c r="H163" s="44" t="s">
        <v>55</v>
      </c>
      <c r="I163" s="48" t="s">
        <v>927</v>
      </c>
      <c r="J163" s="48" t="s">
        <v>927</v>
      </c>
      <c r="K163" s="48" t="s">
        <v>927</v>
      </c>
      <c r="L163" s="48" t="s">
        <v>927</v>
      </c>
      <c r="M163" s="51">
        <v>72.3</v>
      </c>
      <c r="N163" s="51">
        <v>53.9</v>
      </c>
      <c r="O163" s="49">
        <v>3.32</v>
      </c>
      <c r="P163" s="45" t="s">
        <v>720</v>
      </c>
    </row>
    <row r="164" spans="1:16" ht="75" customHeight="1">
      <c r="A164" s="44" t="s">
        <v>138</v>
      </c>
      <c r="B164" s="50" t="s">
        <v>898</v>
      </c>
      <c r="C164" s="44" t="s">
        <v>730</v>
      </c>
      <c r="D164" s="44" t="s">
        <v>340</v>
      </c>
      <c r="E164" s="44" t="s">
        <v>752</v>
      </c>
      <c r="F164" s="44" t="s">
        <v>847</v>
      </c>
      <c r="G164" s="48" t="s">
        <v>31</v>
      </c>
      <c r="H164" s="44" t="s">
        <v>46</v>
      </c>
      <c r="I164" s="48" t="s">
        <v>927</v>
      </c>
      <c r="J164" s="48" t="s">
        <v>927</v>
      </c>
      <c r="K164" s="48" t="s">
        <v>927</v>
      </c>
      <c r="L164" s="48" t="s">
        <v>927</v>
      </c>
      <c r="M164" s="51">
        <v>75.3</v>
      </c>
      <c r="N164" s="51">
        <v>58.2</v>
      </c>
      <c r="O164" s="49">
        <v>1.77</v>
      </c>
      <c r="P164" s="45" t="s">
        <v>720</v>
      </c>
    </row>
    <row r="165" spans="1:16" ht="75" customHeight="1">
      <c r="A165" s="44" t="s">
        <v>138</v>
      </c>
      <c r="B165" s="50" t="s">
        <v>898</v>
      </c>
      <c r="C165" s="44" t="s">
        <v>730</v>
      </c>
      <c r="D165" s="44" t="s">
        <v>328</v>
      </c>
      <c r="E165" s="44" t="s">
        <v>752</v>
      </c>
      <c r="F165" s="44" t="s">
        <v>847</v>
      </c>
      <c r="G165" s="48" t="s">
        <v>31</v>
      </c>
      <c r="H165" s="44" t="s">
        <v>46</v>
      </c>
      <c r="I165" s="48" t="s">
        <v>927</v>
      </c>
      <c r="J165" s="48" t="s">
        <v>927</v>
      </c>
      <c r="K165" s="48" t="s">
        <v>927</v>
      </c>
      <c r="L165" s="48" t="s">
        <v>927</v>
      </c>
      <c r="M165" s="51">
        <v>61.3</v>
      </c>
      <c r="N165" s="51">
        <v>42.6</v>
      </c>
      <c r="O165" s="49">
        <v>2.48</v>
      </c>
      <c r="P165" s="45" t="s">
        <v>720</v>
      </c>
    </row>
    <row r="166" spans="1:16" ht="75" customHeight="1">
      <c r="A166" s="44" t="s">
        <v>138</v>
      </c>
      <c r="B166" s="50" t="s">
        <v>898</v>
      </c>
      <c r="C166" s="44" t="s">
        <v>730</v>
      </c>
      <c r="D166" s="44" t="s">
        <v>329</v>
      </c>
      <c r="E166" s="44" t="s">
        <v>752</v>
      </c>
      <c r="F166" s="44" t="s">
        <v>848</v>
      </c>
      <c r="G166" s="48" t="s">
        <v>31</v>
      </c>
      <c r="H166" s="44" t="s">
        <v>46</v>
      </c>
      <c r="I166" s="48" t="s">
        <v>927</v>
      </c>
      <c r="J166" s="48" t="s">
        <v>927</v>
      </c>
      <c r="K166" s="48" t="s">
        <v>927</v>
      </c>
      <c r="L166" s="48" t="s">
        <v>927</v>
      </c>
      <c r="M166" s="51">
        <v>80.7</v>
      </c>
      <c r="N166" s="51">
        <v>54.1</v>
      </c>
      <c r="O166" s="49">
        <v>5.08</v>
      </c>
      <c r="P166" s="45" t="s">
        <v>720</v>
      </c>
    </row>
    <row r="167" spans="1:16" ht="75" customHeight="1">
      <c r="A167" s="44" t="s">
        <v>138</v>
      </c>
      <c r="B167" s="50" t="s">
        <v>898</v>
      </c>
      <c r="C167" s="44" t="s">
        <v>730</v>
      </c>
      <c r="D167" s="44" t="s">
        <v>183</v>
      </c>
      <c r="E167" s="44" t="s">
        <v>752</v>
      </c>
      <c r="F167" s="44" t="s">
        <v>251</v>
      </c>
      <c r="G167" s="48" t="s">
        <v>31</v>
      </c>
      <c r="H167" s="44" t="s">
        <v>55</v>
      </c>
      <c r="I167" s="48" t="s">
        <v>927</v>
      </c>
      <c r="J167" s="48" t="s">
        <v>927</v>
      </c>
      <c r="K167" s="48" t="s">
        <v>927</v>
      </c>
      <c r="L167" s="48" t="s">
        <v>927</v>
      </c>
      <c r="M167" s="51">
        <v>6</v>
      </c>
      <c r="N167" s="51">
        <v>8.5</v>
      </c>
      <c r="O167" s="49">
        <v>0.74</v>
      </c>
      <c r="P167" s="45" t="s">
        <v>720</v>
      </c>
    </row>
    <row r="168" spans="1:16" ht="75" customHeight="1">
      <c r="A168" s="44" t="s">
        <v>138</v>
      </c>
      <c r="B168" s="50" t="s">
        <v>898</v>
      </c>
      <c r="C168" s="44" t="s">
        <v>730</v>
      </c>
      <c r="D168" s="44" t="s">
        <v>183</v>
      </c>
      <c r="E168" s="44" t="s">
        <v>752</v>
      </c>
      <c r="F168" s="44" t="s">
        <v>251</v>
      </c>
      <c r="G168" s="48" t="s">
        <v>31</v>
      </c>
      <c r="H168" s="44" t="s">
        <v>46</v>
      </c>
      <c r="I168" s="48" t="s">
        <v>927</v>
      </c>
      <c r="J168" s="48" t="s">
        <v>927</v>
      </c>
      <c r="K168" s="48" t="s">
        <v>927</v>
      </c>
      <c r="L168" s="48" t="s">
        <v>927</v>
      </c>
      <c r="M168" s="51">
        <v>3.6</v>
      </c>
      <c r="N168" s="51">
        <v>7</v>
      </c>
      <c r="O168" s="49">
        <v>0.38</v>
      </c>
      <c r="P168" s="45" t="s">
        <v>720</v>
      </c>
    </row>
    <row r="169" spans="1:16" ht="75" customHeight="1">
      <c r="A169" s="44" t="s">
        <v>138</v>
      </c>
      <c r="B169" s="50" t="s">
        <v>898</v>
      </c>
      <c r="C169" s="44" t="s">
        <v>730</v>
      </c>
      <c r="D169" s="44" t="s">
        <v>241</v>
      </c>
      <c r="E169" s="44" t="s">
        <v>752</v>
      </c>
      <c r="F169" s="44" t="s">
        <v>252</v>
      </c>
      <c r="G169" s="48" t="s">
        <v>31</v>
      </c>
      <c r="H169" s="45" t="s">
        <v>55</v>
      </c>
      <c r="I169" s="48" t="s">
        <v>927</v>
      </c>
      <c r="J169" s="48" t="s">
        <v>927</v>
      </c>
      <c r="K169" s="48" t="s">
        <v>927</v>
      </c>
      <c r="L169" s="48" t="s">
        <v>927</v>
      </c>
      <c r="M169" s="51" t="s">
        <v>408</v>
      </c>
      <c r="N169" s="51" t="s">
        <v>409</v>
      </c>
      <c r="O169" s="49">
        <v>0.37</v>
      </c>
      <c r="P169" s="45" t="s">
        <v>720</v>
      </c>
    </row>
    <row r="170" spans="1:16" ht="75" customHeight="1">
      <c r="A170" s="44" t="s">
        <v>138</v>
      </c>
      <c r="B170" s="50" t="s">
        <v>898</v>
      </c>
      <c r="C170" s="44" t="s">
        <v>730</v>
      </c>
      <c r="D170" s="44" t="s">
        <v>240</v>
      </c>
      <c r="E170" s="44" t="s">
        <v>752</v>
      </c>
      <c r="F170" s="44" t="s">
        <v>252</v>
      </c>
      <c r="G170" s="48" t="s">
        <v>31</v>
      </c>
      <c r="H170" s="45" t="s">
        <v>55</v>
      </c>
      <c r="I170" s="48" t="s">
        <v>927</v>
      </c>
      <c r="J170" s="48" t="s">
        <v>927</v>
      </c>
      <c r="K170" s="48" t="s">
        <v>927</v>
      </c>
      <c r="L170" s="48" t="s">
        <v>927</v>
      </c>
      <c r="M170" s="51" t="s">
        <v>408</v>
      </c>
      <c r="N170" s="51" t="s">
        <v>412</v>
      </c>
      <c r="O170" s="49">
        <v>0.14000000000000001</v>
      </c>
      <c r="P170" s="45" t="s">
        <v>720</v>
      </c>
    </row>
    <row r="171" spans="1:16" ht="75" customHeight="1">
      <c r="A171" s="44" t="s">
        <v>138</v>
      </c>
      <c r="B171" s="50" t="s">
        <v>898</v>
      </c>
      <c r="C171" s="44" t="s">
        <v>730</v>
      </c>
      <c r="D171" s="44" t="s">
        <v>140</v>
      </c>
      <c r="E171" s="44" t="s">
        <v>752</v>
      </c>
      <c r="F171" s="44" t="s">
        <v>252</v>
      </c>
      <c r="G171" s="48" t="s">
        <v>31</v>
      </c>
      <c r="H171" s="45" t="s">
        <v>55</v>
      </c>
      <c r="I171" s="48" t="s">
        <v>927</v>
      </c>
      <c r="J171" s="48" t="s">
        <v>927</v>
      </c>
      <c r="K171" s="48" t="s">
        <v>927</v>
      </c>
      <c r="L171" s="48" t="s">
        <v>927</v>
      </c>
      <c r="M171" s="51" t="s">
        <v>325</v>
      </c>
      <c r="N171" s="51" t="s">
        <v>326</v>
      </c>
      <c r="O171" s="49">
        <v>0.17</v>
      </c>
      <c r="P171" s="45" t="s">
        <v>720</v>
      </c>
    </row>
    <row r="172" spans="1:16" ht="75" customHeight="1">
      <c r="A172" s="44" t="s">
        <v>141</v>
      </c>
      <c r="B172" s="44" t="s">
        <v>899</v>
      </c>
      <c r="C172" s="44" t="s">
        <v>742</v>
      </c>
      <c r="D172" s="44" t="s">
        <v>853</v>
      </c>
      <c r="E172" s="44" t="s">
        <v>752</v>
      </c>
      <c r="F172" s="44" t="s">
        <v>846</v>
      </c>
      <c r="G172" s="48" t="s">
        <v>31</v>
      </c>
      <c r="H172" s="44" t="s">
        <v>55</v>
      </c>
      <c r="I172" s="48" t="s">
        <v>927</v>
      </c>
      <c r="J172" s="48" t="s">
        <v>927</v>
      </c>
      <c r="K172" s="48" t="s">
        <v>927</v>
      </c>
      <c r="L172" s="48" t="s">
        <v>927</v>
      </c>
      <c r="M172" s="51" t="s">
        <v>797</v>
      </c>
      <c r="N172" s="51" t="s">
        <v>823</v>
      </c>
      <c r="O172" s="49">
        <v>0.37673557543967917</v>
      </c>
      <c r="P172" s="45" t="s">
        <v>926</v>
      </c>
    </row>
    <row r="173" spans="1:16" ht="75" customHeight="1">
      <c r="A173" s="44" t="s">
        <v>141</v>
      </c>
      <c r="B173" s="44" t="s">
        <v>899</v>
      </c>
      <c r="C173" s="44" t="s">
        <v>742</v>
      </c>
      <c r="D173" s="44" t="s">
        <v>863</v>
      </c>
      <c r="E173" s="44" t="s">
        <v>752</v>
      </c>
      <c r="F173" s="44" t="s">
        <v>252</v>
      </c>
      <c r="G173" s="48" t="s">
        <v>31</v>
      </c>
      <c r="H173" s="44" t="s">
        <v>55</v>
      </c>
      <c r="I173" s="48" t="s">
        <v>927</v>
      </c>
      <c r="J173" s="48" t="s">
        <v>927</v>
      </c>
      <c r="K173" s="48" t="s">
        <v>927</v>
      </c>
      <c r="L173" s="48" t="s">
        <v>927</v>
      </c>
      <c r="M173" s="51" t="s">
        <v>824</v>
      </c>
      <c r="N173" s="51" t="s">
        <v>791</v>
      </c>
      <c r="O173" s="49">
        <v>0.52728835410399655</v>
      </c>
      <c r="P173" s="45" t="s">
        <v>926</v>
      </c>
    </row>
    <row r="174" spans="1:16" ht="75" customHeight="1">
      <c r="A174" s="44" t="s">
        <v>141</v>
      </c>
      <c r="B174" s="44" t="s">
        <v>899</v>
      </c>
      <c r="C174" s="44" t="s">
        <v>742</v>
      </c>
      <c r="D174" s="44" t="s">
        <v>863</v>
      </c>
      <c r="E174" s="44" t="s">
        <v>752</v>
      </c>
      <c r="F174" s="44" t="s">
        <v>252</v>
      </c>
      <c r="G174" s="48" t="s">
        <v>31</v>
      </c>
      <c r="H174" s="44" t="s">
        <v>46</v>
      </c>
      <c r="I174" s="48" t="s">
        <v>927</v>
      </c>
      <c r="J174" s="48" t="s">
        <v>927</v>
      </c>
      <c r="K174" s="48" t="s">
        <v>927</v>
      </c>
      <c r="L174" s="48" t="s">
        <v>927</v>
      </c>
      <c r="M174" s="51" t="s">
        <v>769</v>
      </c>
      <c r="N174" s="51" t="s">
        <v>770</v>
      </c>
      <c r="O174" s="49">
        <v>1.0617395318908693</v>
      </c>
      <c r="P174" s="45" t="s">
        <v>926</v>
      </c>
    </row>
    <row r="175" spans="1:16" ht="75" customHeight="1">
      <c r="A175" s="44" t="s">
        <v>143</v>
      </c>
      <c r="B175" s="44" t="s">
        <v>900</v>
      </c>
      <c r="C175" s="44" t="s">
        <v>743</v>
      </c>
      <c r="D175" s="44" t="s">
        <v>357</v>
      </c>
      <c r="E175" s="44" t="s">
        <v>746</v>
      </c>
      <c r="F175" s="44" t="s">
        <v>854</v>
      </c>
      <c r="G175" s="48" t="s">
        <v>31</v>
      </c>
      <c r="H175" s="44" t="s">
        <v>39</v>
      </c>
      <c r="I175" s="48" t="s">
        <v>927</v>
      </c>
      <c r="J175" s="48" t="s">
        <v>927</v>
      </c>
      <c r="K175" s="48" t="s">
        <v>927</v>
      </c>
      <c r="L175" s="48" t="s">
        <v>927</v>
      </c>
      <c r="M175" s="51" t="s">
        <v>771</v>
      </c>
      <c r="N175" s="51" t="s">
        <v>772</v>
      </c>
      <c r="O175" s="49">
        <v>1.57</v>
      </c>
      <c r="P175" s="45" t="s">
        <v>926</v>
      </c>
    </row>
    <row r="176" spans="1:16" ht="75" customHeight="1">
      <c r="A176" s="44" t="s">
        <v>143</v>
      </c>
      <c r="B176" s="44" t="s">
        <v>900</v>
      </c>
      <c r="C176" s="44" t="s">
        <v>743</v>
      </c>
      <c r="D176" s="44" t="s">
        <v>357</v>
      </c>
      <c r="E176" s="44" t="s">
        <v>746</v>
      </c>
      <c r="F176" s="44" t="s">
        <v>854</v>
      </c>
      <c r="G176" s="48" t="s">
        <v>31</v>
      </c>
      <c r="H176" s="44" t="s">
        <v>55</v>
      </c>
      <c r="I176" s="48" t="s">
        <v>927</v>
      </c>
      <c r="J176" s="48" t="s">
        <v>927</v>
      </c>
      <c r="K176" s="48" t="s">
        <v>927</v>
      </c>
      <c r="L176" s="48" t="s">
        <v>927</v>
      </c>
      <c r="M176" s="51" t="s">
        <v>773</v>
      </c>
      <c r="N176" s="51" t="s">
        <v>774</v>
      </c>
      <c r="O176" s="49">
        <v>1.850119124972927</v>
      </c>
      <c r="P176" s="45" t="s">
        <v>926</v>
      </c>
    </row>
    <row r="177" spans="1:16" ht="75" customHeight="1">
      <c r="A177" s="44" t="s">
        <v>145</v>
      </c>
      <c r="B177" s="44" t="s">
        <v>901</v>
      </c>
      <c r="C177" s="44" t="s">
        <v>363</v>
      </c>
      <c r="D177" s="44" t="s">
        <v>364</v>
      </c>
      <c r="E177" s="44" t="s">
        <v>413</v>
      </c>
      <c r="F177" s="44" t="s">
        <v>251</v>
      </c>
      <c r="G177" s="48" t="s">
        <v>31</v>
      </c>
      <c r="H177" s="44" t="s">
        <v>864</v>
      </c>
      <c r="I177" s="48" t="s">
        <v>927</v>
      </c>
      <c r="J177" s="48" t="s">
        <v>927</v>
      </c>
      <c r="K177" s="48" t="s">
        <v>927</v>
      </c>
      <c r="L177" s="48" t="s">
        <v>927</v>
      </c>
      <c r="M177" s="51" t="s">
        <v>927</v>
      </c>
      <c r="N177" s="51" t="s">
        <v>927</v>
      </c>
      <c r="O177" s="49">
        <v>0.41</v>
      </c>
      <c r="P177" s="45" t="s">
        <v>720</v>
      </c>
    </row>
    <row r="178" spans="1:16" ht="75" customHeight="1">
      <c r="A178" s="44" t="s">
        <v>367</v>
      </c>
      <c r="B178" s="44" t="s">
        <v>902</v>
      </c>
      <c r="C178" s="44" t="s">
        <v>730</v>
      </c>
      <c r="D178" s="44" t="s">
        <v>368</v>
      </c>
      <c r="E178" s="44" t="s">
        <v>752</v>
      </c>
      <c r="F178" s="44" t="s">
        <v>846</v>
      </c>
      <c r="G178" s="48" t="s">
        <v>31</v>
      </c>
      <c r="H178" s="44" t="s">
        <v>39</v>
      </c>
      <c r="I178" s="48" t="s">
        <v>927</v>
      </c>
      <c r="J178" s="48" t="s">
        <v>927</v>
      </c>
      <c r="K178" s="48" t="s">
        <v>927</v>
      </c>
      <c r="L178" s="48" t="s">
        <v>927</v>
      </c>
      <c r="M178" s="51">
        <v>20</v>
      </c>
      <c r="N178" s="51">
        <v>8</v>
      </c>
      <c r="O178" s="49">
        <v>2.5</v>
      </c>
      <c r="P178" s="45" t="s">
        <v>720</v>
      </c>
    </row>
    <row r="179" spans="1:16" ht="75" customHeight="1">
      <c r="A179" s="44" t="s">
        <v>367</v>
      </c>
      <c r="B179" s="44" t="s">
        <v>902</v>
      </c>
      <c r="C179" s="44" t="s">
        <v>730</v>
      </c>
      <c r="D179" s="44" t="s">
        <v>368</v>
      </c>
      <c r="E179" s="44" t="s">
        <v>752</v>
      </c>
      <c r="F179" s="44" t="s">
        <v>846</v>
      </c>
      <c r="G179" s="48" t="s">
        <v>31</v>
      </c>
      <c r="H179" s="44" t="s">
        <v>46</v>
      </c>
      <c r="I179" s="48" t="s">
        <v>927</v>
      </c>
      <c r="J179" s="48" t="s">
        <v>927</v>
      </c>
      <c r="K179" s="48" t="s">
        <v>927</v>
      </c>
      <c r="L179" s="48" t="s">
        <v>927</v>
      </c>
      <c r="M179" s="51">
        <v>18.8</v>
      </c>
      <c r="N179" s="51">
        <v>11.1</v>
      </c>
      <c r="O179" s="49">
        <v>1.45</v>
      </c>
      <c r="P179" s="45" t="s">
        <v>720</v>
      </c>
    </row>
    <row r="180" spans="1:16" ht="75" customHeight="1">
      <c r="A180" s="44" t="s">
        <v>367</v>
      </c>
      <c r="B180" s="44" t="s">
        <v>902</v>
      </c>
      <c r="C180" s="44" t="s">
        <v>730</v>
      </c>
      <c r="D180" s="44" t="s">
        <v>721</v>
      </c>
      <c r="E180" s="44" t="s">
        <v>752</v>
      </c>
      <c r="F180" s="44" t="s">
        <v>252</v>
      </c>
      <c r="G180" s="48" t="s">
        <v>31</v>
      </c>
      <c r="H180" s="44" t="s">
        <v>46</v>
      </c>
      <c r="I180" s="48" t="s">
        <v>927</v>
      </c>
      <c r="J180" s="48" t="s">
        <v>927</v>
      </c>
      <c r="K180" s="48" t="s">
        <v>927</v>
      </c>
      <c r="L180" s="48" t="s">
        <v>927</v>
      </c>
      <c r="M180" s="51">
        <v>5.8</v>
      </c>
      <c r="N180" s="51">
        <v>7.7</v>
      </c>
      <c r="O180" s="49">
        <v>2.79</v>
      </c>
      <c r="P180" s="45" t="s">
        <v>720</v>
      </c>
    </row>
    <row r="181" spans="1:16" ht="75" customHeight="1">
      <c r="A181" s="44" t="s">
        <v>367</v>
      </c>
      <c r="B181" s="44" t="s">
        <v>902</v>
      </c>
      <c r="C181" s="44" t="s">
        <v>730</v>
      </c>
      <c r="D181" s="44" t="s">
        <v>722</v>
      </c>
      <c r="E181" s="44" t="s">
        <v>752</v>
      </c>
      <c r="F181" s="44" t="s">
        <v>252</v>
      </c>
      <c r="G181" s="48" t="s">
        <v>31</v>
      </c>
      <c r="H181" s="44" t="s">
        <v>46</v>
      </c>
      <c r="I181" s="48" t="s">
        <v>927</v>
      </c>
      <c r="J181" s="48" t="s">
        <v>927</v>
      </c>
      <c r="K181" s="48" t="s">
        <v>927</v>
      </c>
      <c r="L181" s="48" t="s">
        <v>927</v>
      </c>
      <c r="M181" s="51">
        <v>11.8</v>
      </c>
      <c r="N181" s="51">
        <v>22</v>
      </c>
      <c r="O181" s="49">
        <v>2.79</v>
      </c>
      <c r="P181" s="45" t="s">
        <v>720</v>
      </c>
    </row>
    <row r="182" spans="1:16">
      <c r="G182" s="39"/>
      <c r="I182" s="39"/>
      <c r="J182" s="39"/>
      <c r="K182" s="39"/>
      <c r="L182" s="39"/>
      <c r="M182" s="39"/>
      <c r="N182" s="39"/>
    </row>
    <row r="183" spans="1:16">
      <c r="G183" s="39"/>
      <c r="I183" s="39"/>
      <c r="J183" s="39"/>
      <c r="K183" s="39"/>
      <c r="L183" s="39"/>
      <c r="M183" s="39"/>
      <c r="N183" s="39"/>
    </row>
    <row r="184" spans="1:16">
      <c r="G184" s="39"/>
      <c r="I184" s="39"/>
      <c r="J184" s="39"/>
      <c r="K184" s="39"/>
      <c r="L184" s="39"/>
      <c r="M184" s="39"/>
      <c r="N184" s="39"/>
    </row>
    <row r="185" spans="1:16">
      <c r="G185" s="39"/>
      <c r="I185" s="39"/>
      <c r="J185" s="39"/>
      <c r="K185" s="39"/>
      <c r="L185" s="39"/>
      <c r="M185" s="39"/>
      <c r="N185" s="39"/>
    </row>
    <row r="186" spans="1:16">
      <c r="G186" s="39"/>
      <c r="I186" s="39"/>
      <c r="J186" s="39"/>
      <c r="K186" s="39"/>
      <c r="L186" s="39"/>
      <c r="M186" s="39"/>
      <c r="N186" s="39"/>
    </row>
    <row r="187" spans="1:16">
      <c r="G187" s="39"/>
      <c r="I187" s="39"/>
      <c r="J187" s="39"/>
      <c r="K187" s="39"/>
      <c r="L187" s="39"/>
      <c r="M187" s="39"/>
      <c r="N187" s="39"/>
    </row>
    <row r="188" spans="1:16">
      <c r="G188" s="39"/>
      <c r="I188" s="39"/>
      <c r="J188" s="39"/>
      <c r="K188" s="39"/>
      <c r="L188" s="39"/>
      <c r="M188" s="39"/>
      <c r="N188" s="39"/>
    </row>
    <row r="189" spans="1:16">
      <c r="G189" s="39"/>
      <c r="I189" s="39"/>
      <c r="J189" s="39"/>
      <c r="K189" s="39"/>
      <c r="L189" s="39"/>
      <c r="M189" s="39"/>
      <c r="N189" s="39"/>
    </row>
    <row r="190" spans="1:16">
      <c r="G190" s="39"/>
      <c r="I190" s="39"/>
      <c r="J190" s="39"/>
      <c r="K190" s="39"/>
      <c r="L190" s="39"/>
      <c r="M190" s="39"/>
      <c r="N190" s="39"/>
    </row>
    <row r="191" spans="1:16">
      <c r="G191" s="39"/>
      <c r="I191" s="39"/>
      <c r="J191" s="39"/>
      <c r="K191" s="39"/>
      <c r="L191" s="39"/>
      <c r="M191" s="39"/>
      <c r="N191" s="39"/>
    </row>
    <row r="192" spans="1:16">
      <c r="G192" s="39"/>
      <c r="I192" s="39"/>
      <c r="J192" s="39"/>
      <c r="K192" s="39"/>
      <c r="L192" s="39"/>
      <c r="M192" s="39"/>
      <c r="N192" s="39"/>
    </row>
    <row r="193" spans="7:14">
      <c r="G193" s="39"/>
      <c r="I193" s="39"/>
      <c r="J193" s="39"/>
      <c r="K193" s="39"/>
      <c r="L193" s="39"/>
      <c r="M193" s="39"/>
      <c r="N193" s="39"/>
    </row>
    <row r="194" spans="7:14">
      <c r="G194" s="39"/>
      <c r="I194" s="39"/>
      <c r="J194" s="39"/>
      <c r="K194" s="39"/>
      <c r="L194" s="39"/>
      <c r="M194" s="39"/>
      <c r="N194" s="39"/>
    </row>
    <row r="195" spans="7:14">
      <c r="G195" s="39"/>
      <c r="I195" s="39"/>
      <c r="J195" s="39"/>
      <c r="K195" s="39"/>
      <c r="L195" s="39"/>
      <c r="M195" s="39"/>
      <c r="N195" s="39"/>
    </row>
    <row r="196" spans="7:14">
      <c r="G196" s="39"/>
      <c r="I196" s="39"/>
      <c r="J196" s="39"/>
      <c r="K196" s="39"/>
      <c r="L196" s="39"/>
      <c r="M196" s="39"/>
      <c r="N196" s="39"/>
    </row>
    <row r="197" spans="7:14">
      <c r="G197" s="39"/>
      <c r="I197" s="39"/>
      <c r="J197" s="39"/>
      <c r="K197" s="39"/>
      <c r="L197" s="39"/>
      <c r="M197" s="39"/>
      <c r="N197" s="39"/>
    </row>
    <row r="198" spans="7:14">
      <c r="G198" s="39"/>
      <c r="I198" s="39"/>
      <c r="J198" s="39"/>
      <c r="K198" s="39"/>
      <c r="L198" s="39"/>
      <c r="M198" s="39"/>
      <c r="N198" s="39"/>
    </row>
    <row r="199" spans="7:14">
      <c r="G199" s="39"/>
      <c r="I199" s="39"/>
      <c r="J199" s="39"/>
      <c r="K199" s="39"/>
      <c r="L199" s="39"/>
      <c r="M199" s="39"/>
      <c r="N199" s="39"/>
    </row>
    <row r="200" spans="7:14">
      <c r="G200" s="39"/>
      <c r="I200" s="39"/>
      <c r="J200" s="39"/>
      <c r="K200" s="39"/>
      <c r="L200" s="39"/>
      <c r="M200" s="39"/>
      <c r="N200" s="39"/>
    </row>
    <row r="201" spans="7:14">
      <c r="G201" s="39"/>
      <c r="I201" s="39"/>
      <c r="J201" s="39"/>
      <c r="K201" s="39"/>
      <c r="L201" s="39"/>
      <c r="M201" s="39"/>
      <c r="N201" s="39"/>
    </row>
    <row r="202" spans="7:14">
      <c r="G202" s="39"/>
      <c r="I202" s="39"/>
      <c r="J202" s="39"/>
      <c r="K202" s="39"/>
      <c r="L202" s="39"/>
      <c r="M202" s="39"/>
      <c r="N202" s="39"/>
    </row>
    <row r="203" spans="7:14">
      <c r="G203" s="39"/>
      <c r="I203" s="39"/>
      <c r="J203" s="39"/>
      <c r="K203" s="39"/>
      <c r="L203" s="39"/>
      <c r="M203" s="39"/>
      <c r="N203" s="39"/>
    </row>
    <row r="204" spans="7:14">
      <c r="G204" s="39"/>
      <c r="I204" s="39"/>
      <c r="J204" s="39"/>
      <c r="K204" s="39"/>
      <c r="L204" s="39"/>
      <c r="M204" s="39"/>
      <c r="N204" s="39"/>
    </row>
    <row r="205" spans="7:14">
      <c r="G205" s="39"/>
      <c r="I205" s="39"/>
      <c r="J205" s="39"/>
      <c r="K205" s="39"/>
      <c r="L205" s="39"/>
      <c r="M205" s="39"/>
      <c r="N205" s="39"/>
    </row>
    <row r="206" spans="7:14">
      <c r="G206" s="39"/>
      <c r="I206" s="39"/>
      <c r="J206" s="39"/>
      <c r="K206" s="39"/>
      <c r="L206" s="39"/>
      <c r="M206" s="39"/>
      <c r="N206" s="39"/>
    </row>
    <row r="207" spans="7:14">
      <c r="G207" s="39"/>
      <c r="I207" s="39"/>
      <c r="J207" s="39"/>
      <c r="K207" s="39"/>
      <c r="L207" s="39"/>
      <c r="M207" s="39"/>
      <c r="N207" s="39"/>
    </row>
    <row r="208" spans="7:14">
      <c r="G208" s="39"/>
      <c r="I208" s="39"/>
      <c r="J208" s="39"/>
      <c r="K208" s="39"/>
      <c r="L208" s="39"/>
      <c r="M208" s="39"/>
      <c r="N208" s="39"/>
    </row>
    <row r="209" spans="7:14">
      <c r="G209" s="39"/>
      <c r="I209" s="39"/>
      <c r="J209" s="39"/>
      <c r="K209" s="39"/>
      <c r="L209" s="39"/>
      <c r="M209" s="39"/>
      <c r="N209" s="39"/>
    </row>
    <row r="210" spans="7:14">
      <c r="G210" s="39"/>
      <c r="I210" s="39"/>
      <c r="J210" s="39"/>
      <c r="K210" s="39"/>
      <c r="L210" s="39"/>
      <c r="M210" s="39"/>
      <c r="N210" s="39"/>
    </row>
    <row r="211" spans="7:14">
      <c r="G211" s="39"/>
      <c r="I211" s="39"/>
      <c r="J211" s="39"/>
      <c r="K211" s="39"/>
      <c r="L211" s="39"/>
      <c r="M211" s="39"/>
      <c r="N211" s="39"/>
    </row>
    <row r="212" spans="7:14">
      <c r="G212" s="39"/>
      <c r="I212" s="39"/>
      <c r="J212" s="39"/>
      <c r="K212" s="39"/>
      <c r="L212" s="39"/>
      <c r="M212" s="39"/>
      <c r="N212" s="39"/>
    </row>
    <row r="213" spans="7:14">
      <c r="G213" s="39"/>
      <c r="I213" s="39"/>
      <c r="J213" s="39"/>
      <c r="K213" s="39"/>
      <c r="L213" s="39"/>
      <c r="M213" s="39"/>
      <c r="N213" s="39"/>
    </row>
    <row r="214" spans="7:14">
      <c r="G214" s="39"/>
      <c r="I214" s="39"/>
      <c r="J214" s="39"/>
      <c r="K214" s="39"/>
      <c r="L214" s="39"/>
      <c r="M214" s="39"/>
      <c r="N214" s="39"/>
    </row>
    <row r="215" spans="7:14">
      <c r="G215" s="39"/>
      <c r="I215" s="39"/>
      <c r="J215" s="39"/>
      <c r="K215" s="39"/>
      <c r="L215" s="39"/>
      <c r="M215" s="39"/>
      <c r="N215" s="39"/>
    </row>
    <row r="216" spans="7:14">
      <c r="G216" s="39"/>
      <c r="I216" s="39"/>
      <c r="J216" s="39"/>
      <c r="K216" s="39"/>
      <c r="L216" s="39"/>
      <c r="M216" s="39"/>
      <c r="N216" s="39"/>
    </row>
    <row r="217" spans="7:14">
      <c r="G217" s="39"/>
      <c r="I217" s="39"/>
      <c r="J217" s="39"/>
      <c r="K217" s="39"/>
      <c r="L217" s="39"/>
      <c r="M217" s="39"/>
      <c r="N217" s="39"/>
    </row>
    <row r="218" spans="7:14">
      <c r="G218" s="39"/>
      <c r="I218" s="39"/>
      <c r="J218" s="39"/>
      <c r="K218" s="39"/>
      <c r="L218" s="39"/>
      <c r="M218" s="39"/>
      <c r="N218" s="39"/>
    </row>
    <row r="219" spans="7:14">
      <c r="G219" s="39"/>
      <c r="I219" s="39"/>
      <c r="J219" s="39"/>
      <c r="K219" s="39"/>
      <c r="L219" s="39"/>
      <c r="M219" s="39"/>
      <c r="N219" s="39"/>
    </row>
    <row r="220" spans="7:14">
      <c r="G220" s="39"/>
      <c r="I220" s="39"/>
      <c r="J220" s="39"/>
      <c r="K220" s="39"/>
      <c r="L220" s="39"/>
      <c r="M220" s="39"/>
      <c r="N220" s="39"/>
    </row>
    <row r="221" spans="7:14">
      <c r="G221" s="39"/>
      <c r="I221" s="39"/>
      <c r="J221" s="39"/>
      <c r="K221" s="39"/>
      <c r="L221" s="39"/>
      <c r="M221" s="39"/>
      <c r="N221" s="39"/>
    </row>
    <row r="222" spans="7:14">
      <c r="G222" s="39"/>
      <c r="I222" s="39"/>
      <c r="J222" s="39"/>
      <c r="K222" s="39"/>
      <c r="L222" s="39"/>
      <c r="M222" s="39"/>
      <c r="N222" s="39"/>
    </row>
    <row r="223" spans="7:14">
      <c r="G223" s="39"/>
      <c r="I223" s="39"/>
      <c r="J223" s="39"/>
      <c r="K223" s="39"/>
      <c r="L223" s="39"/>
      <c r="M223" s="39"/>
      <c r="N223" s="39"/>
    </row>
    <row r="224" spans="7:14">
      <c r="G224" s="39"/>
      <c r="I224" s="39"/>
      <c r="J224" s="39"/>
      <c r="K224" s="39"/>
      <c r="L224" s="39"/>
      <c r="M224" s="39"/>
      <c r="N224" s="39"/>
    </row>
    <row r="225" spans="7:14">
      <c r="G225" s="39"/>
      <c r="I225" s="39"/>
      <c r="J225" s="39"/>
      <c r="K225" s="39"/>
      <c r="L225" s="39"/>
      <c r="M225" s="39"/>
      <c r="N225" s="39"/>
    </row>
    <row r="226" spans="7:14">
      <c r="G226" s="39"/>
      <c r="I226" s="39"/>
      <c r="J226" s="39"/>
      <c r="K226" s="39"/>
      <c r="L226" s="39"/>
      <c r="M226" s="39"/>
      <c r="N226" s="39"/>
    </row>
    <row r="227" spans="7:14">
      <c r="G227" s="39"/>
      <c r="I227" s="39"/>
      <c r="J227" s="39"/>
      <c r="K227" s="39"/>
      <c r="L227" s="39"/>
      <c r="M227" s="39"/>
      <c r="N227" s="39"/>
    </row>
    <row r="228" spans="7:14">
      <c r="G228" s="39"/>
      <c r="I228" s="39"/>
      <c r="J228" s="39"/>
      <c r="K228" s="39"/>
      <c r="L228" s="39"/>
      <c r="M228" s="39"/>
      <c r="N228" s="39"/>
    </row>
    <row r="229" spans="7:14">
      <c r="G229" s="39"/>
      <c r="I229" s="39"/>
      <c r="J229" s="39"/>
      <c r="K229" s="39"/>
      <c r="L229" s="39"/>
      <c r="M229" s="39"/>
      <c r="N229" s="39"/>
    </row>
    <row r="230" spans="7:14">
      <c r="G230" s="39"/>
      <c r="I230" s="39"/>
      <c r="J230" s="39"/>
      <c r="K230" s="39"/>
      <c r="L230" s="39"/>
      <c r="M230" s="39"/>
      <c r="N230" s="39"/>
    </row>
    <row r="231" spans="7:14">
      <c r="G231" s="39"/>
      <c r="I231" s="39"/>
      <c r="J231" s="39"/>
      <c r="K231" s="39"/>
      <c r="L231" s="39"/>
      <c r="M231" s="39"/>
      <c r="N231" s="39"/>
    </row>
    <row r="232" spans="7:14">
      <c r="G232" s="39"/>
      <c r="I232" s="39"/>
      <c r="J232" s="39"/>
      <c r="K232" s="39"/>
      <c r="L232" s="39"/>
      <c r="M232" s="39"/>
      <c r="N232" s="39"/>
    </row>
    <row r="233" spans="7:14">
      <c r="G233" s="39"/>
      <c r="I233" s="39"/>
      <c r="J233" s="39"/>
      <c r="K233" s="39"/>
      <c r="L233" s="39"/>
      <c r="M233" s="39"/>
      <c r="N233" s="39"/>
    </row>
    <row r="234" spans="7:14">
      <c r="G234" s="39"/>
      <c r="I234" s="39"/>
      <c r="J234" s="39"/>
      <c r="K234" s="39"/>
      <c r="L234" s="39"/>
      <c r="M234" s="39"/>
      <c r="N234" s="39"/>
    </row>
    <row r="235" spans="7:14">
      <c r="G235" s="39"/>
      <c r="I235" s="39"/>
      <c r="J235" s="39"/>
      <c r="K235" s="39"/>
      <c r="L235" s="39"/>
      <c r="M235" s="39"/>
      <c r="N235" s="39"/>
    </row>
    <row r="236" spans="7:14">
      <c r="G236" s="39"/>
      <c r="I236" s="39"/>
      <c r="J236" s="39"/>
      <c r="K236" s="39"/>
      <c r="L236" s="39"/>
      <c r="M236" s="39"/>
      <c r="N236" s="39"/>
    </row>
    <row r="237" spans="7:14">
      <c r="G237" s="39"/>
      <c r="I237" s="39"/>
      <c r="J237" s="39"/>
      <c r="K237" s="39"/>
      <c r="L237" s="39"/>
      <c r="M237" s="39"/>
      <c r="N237" s="39"/>
    </row>
    <row r="238" spans="7:14">
      <c r="G238" s="39"/>
      <c r="I238" s="39"/>
      <c r="J238" s="39"/>
      <c r="K238" s="39"/>
      <c r="L238" s="39"/>
      <c r="M238" s="39"/>
      <c r="N238" s="39"/>
    </row>
    <row r="239" spans="7:14">
      <c r="G239" s="39"/>
      <c r="I239" s="39"/>
      <c r="J239" s="39"/>
      <c r="K239" s="39"/>
      <c r="L239" s="39"/>
      <c r="M239" s="39"/>
      <c r="N239" s="39"/>
    </row>
    <row r="240" spans="7:14">
      <c r="G240" s="39"/>
      <c r="I240" s="39"/>
      <c r="J240" s="39"/>
      <c r="K240" s="39"/>
      <c r="L240" s="39"/>
      <c r="M240" s="39"/>
      <c r="N240" s="39"/>
    </row>
    <row r="241" spans="7:14">
      <c r="G241" s="39"/>
      <c r="I241" s="39"/>
      <c r="J241" s="39"/>
      <c r="K241" s="39"/>
      <c r="L241" s="39"/>
      <c r="M241" s="39"/>
      <c r="N241" s="39"/>
    </row>
    <row r="242" spans="7:14">
      <c r="G242" s="39"/>
      <c r="I242" s="39"/>
      <c r="J242" s="39"/>
      <c r="K242" s="39"/>
      <c r="L242" s="39"/>
      <c r="M242" s="39"/>
      <c r="N242" s="39"/>
    </row>
    <row r="243" spans="7:14">
      <c r="G243" s="39"/>
      <c r="I243" s="39"/>
      <c r="J243" s="39"/>
      <c r="K243" s="39"/>
      <c r="L243" s="39"/>
      <c r="M243" s="39"/>
      <c r="N243" s="39"/>
    </row>
    <row r="244" spans="7:14">
      <c r="G244" s="39"/>
      <c r="I244" s="39"/>
      <c r="J244" s="39"/>
      <c r="K244" s="39"/>
      <c r="L244" s="39"/>
      <c r="M244" s="39"/>
      <c r="N244" s="39"/>
    </row>
    <row r="245" spans="7:14">
      <c r="G245" s="39"/>
      <c r="I245" s="39"/>
      <c r="J245" s="39"/>
      <c r="K245" s="39"/>
      <c r="L245" s="39"/>
      <c r="M245" s="39"/>
      <c r="N245" s="39"/>
    </row>
    <row r="246" spans="7:14">
      <c r="G246" s="39"/>
      <c r="I246" s="39"/>
      <c r="J246" s="39"/>
      <c r="K246" s="39"/>
      <c r="L246" s="39"/>
      <c r="M246" s="39"/>
      <c r="N246" s="39"/>
    </row>
    <row r="247" spans="7:14">
      <c r="G247" s="39"/>
      <c r="I247" s="39"/>
      <c r="J247" s="39"/>
      <c r="K247" s="39"/>
      <c r="L247" s="39"/>
      <c r="M247" s="39"/>
      <c r="N247" s="39"/>
    </row>
    <row r="248" spans="7:14">
      <c r="G248" s="39"/>
      <c r="I248" s="39"/>
      <c r="J248" s="39"/>
      <c r="K248" s="39"/>
      <c r="L248" s="39"/>
      <c r="M248" s="39"/>
      <c r="N248" s="39"/>
    </row>
    <row r="249" spans="7:14">
      <c r="G249" s="39"/>
      <c r="I249" s="39"/>
      <c r="J249" s="39"/>
      <c r="K249" s="39"/>
      <c r="L249" s="39"/>
      <c r="M249" s="39"/>
      <c r="N249" s="39"/>
    </row>
    <row r="250" spans="7:14">
      <c r="G250" s="39"/>
      <c r="I250" s="39"/>
      <c r="J250" s="39"/>
      <c r="K250" s="39"/>
      <c r="L250" s="39"/>
      <c r="M250" s="39"/>
      <c r="N250" s="39"/>
    </row>
    <row r="251" spans="7:14">
      <c r="G251" s="39"/>
      <c r="I251" s="39"/>
      <c r="J251" s="39"/>
      <c r="K251" s="39"/>
      <c r="L251" s="39"/>
      <c r="M251" s="39"/>
      <c r="N251" s="39"/>
    </row>
    <row r="252" spans="7:14">
      <c r="G252" s="39"/>
      <c r="I252" s="39"/>
      <c r="J252" s="39"/>
      <c r="K252" s="39"/>
      <c r="L252" s="39"/>
      <c r="M252" s="39"/>
      <c r="N252" s="39"/>
    </row>
    <row r="253" spans="7:14">
      <c r="G253" s="39"/>
      <c r="I253" s="39"/>
      <c r="J253" s="39"/>
      <c r="K253" s="39"/>
      <c r="L253" s="39"/>
      <c r="M253" s="39"/>
      <c r="N253" s="39"/>
    </row>
    <row r="254" spans="7:14">
      <c r="G254" s="39"/>
      <c r="I254" s="39"/>
      <c r="J254" s="39"/>
      <c r="K254" s="39"/>
      <c r="L254" s="39"/>
      <c r="M254" s="39"/>
      <c r="N254" s="39"/>
    </row>
    <row r="255" spans="7:14">
      <c r="G255" s="39"/>
      <c r="I255" s="39"/>
      <c r="J255" s="39"/>
      <c r="K255" s="39"/>
      <c r="L255" s="39"/>
      <c r="M255" s="39"/>
      <c r="N255" s="39"/>
    </row>
    <row r="256" spans="7:14">
      <c r="G256" s="39"/>
      <c r="I256" s="39"/>
      <c r="J256" s="39"/>
      <c r="K256" s="39"/>
      <c r="L256" s="39"/>
      <c r="M256" s="39"/>
      <c r="N256" s="39"/>
    </row>
    <row r="257" spans="7:14">
      <c r="G257" s="39"/>
      <c r="I257" s="39"/>
      <c r="J257" s="39"/>
      <c r="K257" s="39"/>
      <c r="L257" s="39"/>
      <c r="M257" s="39"/>
      <c r="N257" s="39"/>
    </row>
    <row r="258" spans="7:14">
      <c r="G258" s="39"/>
      <c r="I258" s="39"/>
      <c r="J258" s="39"/>
      <c r="K258" s="39"/>
      <c r="L258" s="39"/>
      <c r="M258" s="39"/>
      <c r="N258" s="39"/>
    </row>
    <row r="259" spans="7:14">
      <c r="G259" s="39"/>
      <c r="I259" s="39"/>
      <c r="J259" s="39"/>
      <c r="K259" s="39"/>
      <c r="L259" s="39"/>
      <c r="M259" s="39"/>
      <c r="N259" s="39"/>
    </row>
    <row r="260" spans="7:14">
      <c r="G260" s="39"/>
      <c r="I260" s="39"/>
      <c r="J260" s="39"/>
      <c r="K260" s="39"/>
      <c r="L260" s="39"/>
      <c r="M260" s="39"/>
      <c r="N260" s="39"/>
    </row>
    <row r="261" spans="7:14">
      <c r="G261" s="39"/>
      <c r="I261" s="39"/>
      <c r="J261" s="39"/>
      <c r="K261" s="39"/>
      <c r="L261" s="39"/>
      <c r="M261" s="39"/>
      <c r="N261" s="39"/>
    </row>
    <row r="262" spans="7:14">
      <c r="G262" s="39"/>
      <c r="I262" s="39"/>
      <c r="J262" s="39"/>
      <c r="K262" s="39"/>
      <c r="L262" s="39"/>
      <c r="M262" s="39"/>
      <c r="N262" s="39"/>
    </row>
    <row r="263" spans="7:14">
      <c r="G263" s="39"/>
      <c r="I263" s="39"/>
      <c r="J263" s="39"/>
      <c r="K263" s="39"/>
      <c r="L263" s="39"/>
      <c r="M263" s="39"/>
      <c r="N263" s="39"/>
    </row>
    <row r="264" spans="7:14">
      <c r="G264" s="39"/>
      <c r="I264" s="39"/>
      <c r="J264" s="39"/>
      <c r="K264" s="39"/>
      <c r="L264" s="39"/>
      <c r="M264" s="39"/>
      <c r="N264" s="39"/>
    </row>
    <row r="265" spans="7:14">
      <c r="G265" s="39"/>
      <c r="I265" s="39"/>
      <c r="J265" s="39"/>
      <c r="K265" s="39"/>
      <c r="L265" s="39"/>
      <c r="M265" s="39"/>
      <c r="N265" s="39"/>
    </row>
    <row r="266" spans="7:14">
      <c r="G266" s="39"/>
      <c r="I266" s="39"/>
      <c r="J266" s="39"/>
      <c r="K266" s="39"/>
      <c r="L266" s="39"/>
      <c r="M266" s="39"/>
      <c r="N266" s="39"/>
    </row>
    <row r="267" spans="7:14">
      <c r="G267" s="39"/>
      <c r="I267" s="39"/>
      <c r="J267" s="39"/>
      <c r="K267" s="39"/>
      <c r="L267" s="39"/>
      <c r="M267" s="39"/>
      <c r="N267" s="39"/>
    </row>
    <row r="268" spans="7:14">
      <c r="G268" s="39"/>
      <c r="I268" s="39"/>
      <c r="J268" s="39"/>
      <c r="K268" s="39"/>
      <c r="L268" s="39"/>
      <c r="M268" s="39"/>
      <c r="N268" s="39"/>
    </row>
    <row r="269" spans="7:14">
      <c r="G269" s="39"/>
      <c r="I269" s="39"/>
      <c r="J269" s="39"/>
      <c r="K269" s="39"/>
      <c r="L269" s="39"/>
      <c r="M269" s="39"/>
      <c r="N269" s="39"/>
    </row>
    <row r="270" spans="7:14">
      <c r="G270" s="39"/>
      <c r="I270" s="39"/>
      <c r="J270" s="39"/>
      <c r="K270" s="39"/>
      <c r="L270" s="39"/>
      <c r="M270" s="39"/>
      <c r="N270" s="39"/>
    </row>
    <row r="271" spans="7:14">
      <c r="G271" s="39"/>
      <c r="I271" s="39"/>
      <c r="J271" s="39"/>
      <c r="K271" s="39"/>
      <c r="L271" s="39"/>
      <c r="M271" s="39"/>
      <c r="N271" s="39"/>
    </row>
    <row r="272" spans="7:14">
      <c r="G272" s="39"/>
      <c r="I272" s="39"/>
      <c r="J272" s="39"/>
      <c r="K272" s="39"/>
      <c r="L272" s="39"/>
      <c r="M272" s="39"/>
      <c r="N272" s="39"/>
    </row>
    <row r="273" spans="7:14">
      <c r="G273" s="39"/>
      <c r="I273" s="39"/>
      <c r="J273" s="39"/>
      <c r="K273" s="39"/>
      <c r="L273" s="39"/>
      <c r="M273" s="39"/>
      <c r="N273" s="39"/>
    </row>
    <row r="274" spans="7:14">
      <c r="G274" s="39"/>
      <c r="I274" s="39"/>
      <c r="J274" s="39"/>
      <c r="K274" s="39"/>
      <c r="L274" s="39"/>
      <c r="M274" s="39"/>
      <c r="N274" s="39"/>
    </row>
    <row r="275" spans="7:14">
      <c r="G275" s="39"/>
      <c r="I275" s="39"/>
      <c r="J275" s="39"/>
      <c r="K275" s="39"/>
      <c r="L275" s="39"/>
      <c r="M275" s="39"/>
      <c r="N275" s="39"/>
    </row>
    <row r="276" spans="7:14">
      <c r="G276" s="39"/>
      <c r="I276" s="39"/>
      <c r="J276" s="39"/>
      <c r="K276" s="39"/>
      <c r="L276" s="39"/>
      <c r="M276" s="39"/>
      <c r="N276" s="39"/>
    </row>
    <row r="277" spans="7:14">
      <c r="G277" s="39"/>
      <c r="I277" s="39"/>
      <c r="J277" s="39"/>
      <c r="K277" s="39"/>
      <c r="L277" s="39"/>
      <c r="M277" s="39"/>
      <c r="N277" s="39"/>
    </row>
    <row r="278" spans="7:14">
      <c r="G278" s="39"/>
      <c r="I278" s="39"/>
      <c r="J278" s="39"/>
      <c r="K278" s="39"/>
      <c r="L278" s="39"/>
      <c r="M278" s="39"/>
      <c r="N278" s="39"/>
    </row>
    <row r="279" spans="7:14">
      <c r="G279" s="39"/>
      <c r="I279" s="39"/>
      <c r="J279" s="39"/>
      <c r="K279" s="39"/>
      <c r="L279" s="39"/>
      <c r="M279" s="39"/>
      <c r="N279" s="39"/>
    </row>
    <row r="280" spans="7:14">
      <c r="G280" s="39"/>
      <c r="I280" s="39"/>
      <c r="J280" s="39"/>
      <c r="K280" s="39"/>
      <c r="L280" s="39"/>
      <c r="M280" s="39"/>
      <c r="N280" s="39"/>
    </row>
    <row r="281" spans="7:14">
      <c r="G281" s="39"/>
      <c r="I281" s="39"/>
      <c r="J281" s="39"/>
      <c r="K281" s="39"/>
      <c r="L281" s="39"/>
      <c r="M281" s="39"/>
      <c r="N281" s="39"/>
    </row>
    <row r="282" spans="7:14">
      <c r="G282" s="39"/>
      <c r="I282" s="39"/>
      <c r="J282" s="39"/>
      <c r="K282" s="39"/>
      <c r="L282" s="39"/>
      <c r="M282" s="39"/>
      <c r="N282" s="39"/>
    </row>
    <row r="283" spans="7:14">
      <c r="G283" s="39"/>
      <c r="I283" s="39"/>
      <c r="J283" s="39"/>
      <c r="K283" s="39"/>
      <c r="L283" s="39"/>
      <c r="M283" s="39"/>
      <c r="N283" s="39"/>
    </row>
    <row r="284" spans="7:14">
      <c r="G284" s="39"/>
      <c r="I284" s="39"/>
      <c r="J284" s="39"/>
      <c r="K284" s="39"/>
      <c r="L284" s="39"/>
      <c r="M284" s="39"/>
      <c r="N284" s="39"/>
    </row>
    <row r="285" spans="7:14">
      <c r="G285" s="39"/>
      <c r="I285" s="39"/>
      <c r="J285" s="39"/>
      <c r="K285" s="39"/>
      <c r="L285" s="39"/>
      <c r="M285" s="39"/>
      <c r="N285" s="39"/>
    </row>
    <row r="286" spans="7:14">
      <c r="G286" s="39"/>
      <c r="I286" s="39"/>
      <c r="J286" s="39"/>
      <c r="K286" s="39"/>
      <c r="L286" s="39"/>
      <c r="M286" s="39"/>
      <c r="N286" s="39"/>
    </row>
    <row r="287" spans="7:14">
      <c r="G287" s="39"/>
      <c r="I287" s="39"/>
      <c r="J287" s="39"/>
      <c r="K287" s="39"/>
      <c r="L287" s="39"/>
      <c r="M287" s="39"/>
      <c r="N287" s="39"/>
    </row>
    <row r="288" spans="7:14">
      <c r="G288" s="39"/>
      <c r="I288" s="39"/>
      <c r="J288" s="39"/>
      <c r="K288" s="39"/>
      <c r="L288" s="39"/>
      <c r="M288" s="39"/>
      <c r="N288" s="39"/>
    </row>
    <row r="289" spans="7:14">
      <c r="G289" s="39"/>
      <c r="I289" s="39"/>
      <c r="J289" s="39"/>
      <c r="K289" s="39"/>
      <c r="L289" s="39"/>
      <c r="M289" s="39"/>
      <c r="N289" s="39"/>
    </row>
    <row r="290" spans="7:14">
      <c r="G290" s="39"/>
      <c r="I290" s="39"/>
      <c r="J290" s="39"/>
      <c r="K290" s="39"/>
      <c r="L290" s="39"/>
      <c r="M290" s="39"/>
      <c r="N290" s="39"/>
    </row>
    <row r="291" spans="7:14">
      <c r="G291" s="39"/>
      <c r="I291" s="39"/>
      <c r="J291" s="39"/>
      <c r="K291" s="39"/>
      <c r="L291" s="39"/>
      <c r="M291" s="39"/>
      <c r="N291" s="39"/>
    </row>
    <row r="292" spans="7:14">
      <c r="G292" s="39"/>
      <c r="I292" s="39"/>
      <c r="J292" s="39"/>
      <c r="K292" s="39"/>
      <c r="L292" s="39"/>
      <c r="M292" s="39"/>
      <c r="N292" s="39"/>
    </row>
    <row r="293" spans="7:14">
      <c r="G293" s="39"/>
      <c r="I293" s="39"/>
      <c r="J293" s="39"/>
      <c r="K293" s="39"/>
      <c r="L293" s="39"/>
      <c r="M293" s="39"/>
      <c r="N293" s="39"/>
    </row>
    <row r="294" spans="7:14">
      <c r="G294" s="39"/>
      <c r="I294" s="39"/>
      <c r="J294" s="39"/>
      <c r="K294" s="39"/>
      <c r="L294" s="39"/>
      <c r="M294" s="39"/>
      <c r="N294" s="39"/>
    </row>
    <row r="295" spans="7:14">
      <c r="G295" s="39"/>
      <c r="I295" s="39"/>
      <c r="J295" s="39"/>
      <c r="K295" s="39"/>
      <c r="L295" s="39"/>
      <c r="M295" s="39"/>
      <c r="N295" s="39"/>
    </row>
    <row r="296" spans="7:14">
      <c r="G296" s="39"/>
      <c r="I296" s="39"/>
      <c r="J296" s="39"/>
      <c r="K296" s="39"/>
      <c r="L296" s="39"/>
      <c r="M296" s="39"/>
      <c r="N296" s="39"/>
    </row>
    <row r="297" spans="7:14">
      <c r="G297" s="39"/>
      <c r="I297" s="39"/>
      <c r="J297" s="39"/>
      <c r="K297" s="39"/>
      <c r="L297" s="39"/>
      <c r="M297" s="39"/>
      <c r="N297" s="39"/>
    </row>
    <row r="298" spans="7:14">
      <c r="G298" s="39"/>
      <c r="I298" s="39"/>
      <c r="J298" s="39"/>
      <c r="K298" s="39"/>
      <c r="L298" s="39"/>
      <c r="M298" s="39"/>
      <c r="N298" s="39"/>
    </row>
    <row r="299" spans="7:14">
      <c r="G299" s="39"/>
      <c r="I299" s="39"/>
      <c r="J299" s="39"/>
      <c r="K299" s="39"/>
      <c r="L299" s="39"/>
      <c r="M299" s="39"/>
      <c r="N299" s="39"/>
    </row>
    <row r="300" spans="7:14">
      <c r="G300" s="39"/>
      <c r="I300" s="39"/>
      <c r="J300" s="39"/>
      <c r="K300" s="39"/>
      <c r="L300" s="39"/>
      <c r="M300" s="39"/>
      <c r="N300" s="39"/>
    </row>
    <row r="301" spans="7:14">
      <c r="G301" s="39"/>
      <c r="I301" s="39"/>
      <c r="J301" s="39"/>
      <c r="K301" s="39"/>
      <c r="L301" s="39"/>
      <c r="M301" s="39"/>
      <c r="N301" s="39"/>
    </row>
    <row r="302" spans="7:14">
      <c r="G302" s="39"/>
      <c r="I302" s="39"/>
      <c r="J302" s="39"/>
      <c r="K302" s="39"/>
      <c r="L302" s="39"/>
      <c r="M302" s="39"/>
      <c r="N302" s="39"/>
    </row>
    <row r="303" spans="7:14">
      <c r="G303" s="39"/>
      <c r="I303" s="39"/>
      <c r="J303" s="39"/>
      <c r="K303" s="39"/>
      <c r="L303" s="39"/>
      <c r="M303" s="39"/>
      <c r="N303" s="39"/>
    </row>
    <row r="304" spans="7:14">
      <c r="G304" s="39"/>
      <c r="I304" s="39"/>
      <c r="J304" s="39"/>
      <c r="K304" s="39"/>
      <c r="L304" s="39"/>
      <c r="M304" s="39"/>
      <c r="N304" s="39"/>
    </row>
    <row r="305" spans="7:14">
      <c r="G305" s="39"/>
      <c r="I305" s="39"/>
      <c r="J305" s="39"/>
      <c r="K305" s="39"/>
      <c r="L305" s="39"/>
      <c r="M305" s="39"/>
      <c r="N305" s="39"/>
    </row>
    <row r="306" spans="7:14">
      <c r="G306" s="39"/>
      <c r="I306" s="39"/>
      <c r="J306" s="39"/>
      <c r="K306" s="39"/>
      <c r="L306" s="39"/>
      <c r="M306" s="39"/>
      <c r="N306" s="39"/>
    </row>
    <row r="307" spans="7:14">
      <c r="G307" s="39"/>
      <c r="I307" s="39"/>
      <c r="J307" s="39"/>
      <c r="K307" s="39"/>
      <c r="L307" s="39"/>
      <c r="M307" s="39"/>
      <c r="N307" s="39"/>
    </row>
    <row r="308" spans="7:14">
      <c r="G308" s="39"/>
      <c r="I308" s="39"/>
      <c r="J308" s="39"/>
      <c r="K308" s="39"/>
      <c r="L308" s="39"/>
      <c r="M308" s="39"/>
      <c r="N308" s="39"/>
    </row>
    <row r="309" spans="7:14">
      <c r="G309" s="39"/>
      <c r="I309" s="39"/>
      <c r="J309" s="39"/>
      <c r="K309" s="39"/>
      <c r="L309" s="39"/>
      <c r="M309" s="39"/>
      <c r="N309" s="39"/>
    </row>
    <row r="310" spans="7:14">
      <c r="G310" s="39"/>
      <c r="I310" s="39"/>
      <c r="J310" s="39"/>
      <c r="K310" s="39"/>
      <c r="L310" s="39"/>
      <c r="M310" s="39"/>
      <c r="N310" s="39"/>
    </row>
    <row r="311" spans="7:14">
      <c r="G311" s="39"/>
      <c r="I311" s="39"/>
      <c r="J311" s="39"/>
      <c r="K311" s="39"/>
      <c r="L311" s="39"/>
      <c r="M311" s="39"/>
      <c r="N311" s="39"/>
    </row>
    <row r="312" spans="7:14">
      <c r="G312" s="39"/>
      <c r="I312" s="39"/>
      <c r="J312" s="39"/>
      <c r="K312" s="39"/>
      <c r="L312" s="39"/>
      <c r="M312" s="39"/>
      <c r="N312" s="39"/>
    </row>
    <row r="313" spans="7:14">
      <c r="G313" s="39"/>
      <c r="I313" s="39"/>
      <c r="J313" s="39"/>
      <c r="K313" s="39"/>
      <c r="L313" s="39"/>
      <c r="M313" s="39"/>
      <c r="N313" s="39"/>
    </row>
    <row r="314" spans="7:14">
      <c r="G314" s="39"/>
      <c r="I314" s="39"/>
      <c r="J314" s="39"/>
      <c r="K314" s="39"/>
      <c r="L314" s="39"/>
      <c r="M314" s="39"/>
      <c r="N314" s="39"/>
    </row>
    <row r="315" spans="7:14">
      <c r="G315" s="39"/>
      <c r="I315" s="39"/>
      <c r="J315" s="39"/>
      <c r="K315" s="39"/>
      <c r="L315" s="39"/>
      <c r="M315" s="39"/>
      <c r="N315" s="39"/>
    </row>
    <row r="316" spans="7:14">
      <c r="G316" s="39"/>
      <c r="I316" s="39"/>
      <c r="J316" s="39"/>
      <c r="K316" s="39"/>
      <c r="L316" s="39"/>
      <c r="M316" s="39"/>
      <c r="N316" s="39"/>
    </row>
    <row r="317" spans="7:14">
      <c r="G317" s="39"/>
      <c r="I317" s="39"/>
      <c r="J317" s="39"/>
      <c r="K317" s="39"/>
      <c r="L317" s="39"/>
      <c r="M317" s="39"/>
      <c r="N317" s="39"/>
    </row>
    <row r="318" spans="7:14">
      <c r="G318" s="39"/>
      <c r="I318" s="39"/>
      <c r="J318" s="39"/>
      <c r="K318" s="39"/>
      <c r="L318" s="39"/>
      <c r="M318" s="39"/>
      <c r="N318" s="39"/>
    </row>
    <row r="319" spans="7:14">
      <c r="G319" s="39"/>
      <c r="I319" s="39"/>
      <c r="J319" s="39"/>
      <c r="K319" s="39"/>
      <c r="L319" s="39"/>
      <c r="M319" s="39"/>
      <c r="N319" s="39"/>
    </row>
    <row r="320" spans="7:14">
      <c r="G320" s="39"/>
      <c r="I320" s="39"/>
      <c r="J320" s="39"/>
      <c r="K320" s="39"/>
      <c r="L320" s="39"/>
      <c r="M320" s="39"/>
      <c r="N320" s="39"/>
    </row>
    <row r="321" spans="7:14">
      <c r="G321" s="39"/>
      <c r="I321" s="39"/>
      <c r="J321" s="39"/>
      <c r="K321" s="39"/>
      <c r="L321" s="39"/>
      <c r="M321" s="39"/>
      <c r="N321" s="39"/>
    </row>
    <row r="322" spans="7:14">
      <c r="G322" s="39"/>
      <c r="I322" s="39"/>
      <c r="J322" s="39"/>
      <c r="K322" s="39"/>
      <c r="L322" s="39"/>
      <c r="M322" s="39"/>
      <c r="N322" s="39"/>
    </row>
    <row r="323" spans="7:14">
      <c r="G323" s="39"/>
      <c r="I323" s="39"/>
      <c r="J323" s="39"/>
      <c r="K323" s="39"/>
      <c r="L323" s="39"/>
      <c r="M323" s="39"/>
      <c r="N323" s="39"/>
    </row>
    <row r="324" spans="7:14">
      <c r="G324" s="39"/>
      <c r="I324" s="39"/>
      <c r="J324" s="39"/>
      <c r="K324" s="39"/>
      <c r="L324" s="39"/>
      <c r="M324" s="39"/>
      <c r="N324" s="39"/>
    </row>
    <row r="325" spans="7:14">
      <c r="G325" s="39"/>
      <c r="I325" s="39"/>
      <c r="J325" s="39"/>
      <c r="K325" s="39"/>
      <c r="L325" s="39"/>
      <c r="M325" s="39"/>
      <c r="N325" s="39"/>
    </row>
    <row r="326" spans="7:14">
      <c r="G326" s="39"/>
      <c r="I326" s="39"/>
      <c r="J326" s="39"/>
      <c r="K326" s="39"/>
      <c r="L326" s="39"/>
      <c r="M326" s="39"/>
      <c r="N326" s="39"/>
    </row>
    <row r="327" spans="7:14">
      <c r="G327" s="39"/>
      <c r="I327" s="39"/>
      <c r="J327" s="39"/>
      <c r="K327" s="39"/>
      <c r="L327" s="39"/>
      <c r="M327" s="39"/>
      <c r="N327" s="39"/>
    </row>
    <row r="328" spans="7:14">
      <c r="G328" s="39"/>
      <c r="I328" s="39"/>
      <c r="J328" s="39"/>
      <c r="K328" s="39"/>
      <c r="L328" s="39"/>
      <c r="M328" s="39"/>
      <c r="N328" s="39"/>
    </row>
    <row r="329" spans="7:14">
      <c r="G329" s="39"/>
      <c r="I329" s="39"/>
      <c r="J329" s="39"/>
      <c r="K329" s="39"/>
      <c r="L329" s="39"/>
      <c r="M329" s="39"/>
      <c r="N329" s="39"/>
    </row>
    <row r="330" spans="7:14">
      <c r="G330" s="39"/>
      <c r="I330" s="39"/>
      <c r="J330" s="39"/>
      <c r="K330" s="39"/>
      <c r="L330" s="39"/>
      <c r="M330" s="39"/>
      <c r="N330" s="39"/>
    </row>
    <row r="331" spans="7:14">
      <c r="G331" s="39"/>
      <c r="I331" s="39"/>
      <c r="J331" s="39"/>
      <c r="K331" s="39"/>
      <c r="L331" s="39"/>
      <c r="M331" s="39"/>
      <c r="N331" s="39"/>
    </row>
    <row r="332" spans="7:14">
      <c r="G332" s="39"/>
      <c r="I332" s="39"/>
      <c r="J332" s="39"/>
      <c r="K332" s="39"/>
      <c r="L332" s="39"/>
      <c r="M332" s="39"/>
      <c r="N332" s="39"/>
    </row>
    <row r="333" spans="7:14">
      <c r="G333" s="39"/>
      <c r="I333" s="39"/>
      <c r="J333" s="39"/>
      <c r="K333" s="39"/>
      <c r="L333" s="39"/>
      <c r="M333" s="39"/>
      <c r="N333" s="39"/>
    </row>
    <row r="334" spans="7:14">
      <c r="G334" s="39"/>
      <c r="I334" s="39"/>
      <c r="J334" s="39"/>
      <c r="K334" s="39"/>
      <c r="L334" s="39"/>
      <c r="M334" s="39"/>
      <c r="N334" s="39"/>
    </row>
    <row r="335" spans="7:14">
      <c r="G335" s="39"/>
      <c r="I335" s="39"/>
      <c r="J335" s="39"/>
      <c r="K335" s="39"/>
      <c r="L335" s="39"/>
      <c r="M335" s="39"/>
      <c r="N335" s="39"/>
    </row>
    <row r="336" spans="7:14">
      <c r="G336" s="39"/>
      <c r="I336" s="39"/>
      <c r="J336" s="39"/>
      <c r="K336" s="39"/>
      <c r="L336" s="39"/>
      <c r="M336" s="39"/>
      <c r="N336" s="39"/>
    </row>
    <row r="337" spans="7:14">
      <c r="G337" s="39"/>
      <c r="I337" s="39"/>
      <c r="J337" s="39"/>
      <c r="K337" s="39"/>
      <c r="L337" s="39"/>
      <c r="M337" s="39"/>
      <c r="N337" s="39"/>
    </row>
    <row r="338" spans="7:14">
      <c r="G338" s="39"/>
      <c r="I338" s="39"/>
      <c r="J338" s="39"/>
      <c r="K338" s="39"/>
      <c r="L338" s="39"/>
      <c r="M338" s="39"/>
      <c r="N338" s="39"/>
    </row>
    <row r="339" spans="7:14">
      <c r="G339" s="39"/>
      <c r="I339" s="39"/>
      <c r="J339" s="39"/>
      <c r="K339" s="39"/>
      <c r="L339" s="39"/>
      <c r="M339" s="39"/>
      <c r="N339" s="39"/>
    </row>
    <row r="340" spans="7:14">
      <c r="G340" s="39"/>
      <c r="I340" s="39"/>
      <c r="J340" s="39"/>
      <c r="K340" s="39"/>
      <c r="L340" s="39"/>
      <c r="M340" s="39"/>
      <c r="N340" s="39"/>
    </row>
    <row r="341" spans="7:14">
      <c r="G341" s="39"/>
      <c r="I341" s="39"/>
      <c r="J341" s="39"/>
      <c r="K341" s="39"/>
      <c r="L341" s="39"/>
      <c r="M341" s="39"/>
      <c r="N341" s="39"/>
    </row>
    <row r="342" spans="7:14">
      <c r="G342" s="39"/>
      <c r="I342" s="39"/>
      <c r="J342" s="39"/>
      <c r="K342" s="39"/>
      <c r="L342" s="39"/>
      <c r="M342" s="39"/>
      <c r="N342" s="39"/>
    </row>
    <row r="343" spans="7:14">
      <c r="G343" s="39"/>
      <c r="I343" s="39"/>
      <c r="J343" s="39"/>
      <c r="K343" s="39"/>
      <c r="L343" s="39"/>
      <c r="M343" s="39"/>
      <c r="N343" s="39"/>
    </row>
    <row r="344" spans="7:14">
      <c r="G344" s="39"/>
      <c r="I344" s="39"/>
      <c r="J344" s="39"/>
      <c r="K344" s="39"/>
      <c r="L344" s="39"/>
      <c r="M344" s="39"/>
      <c r="N344" s="39"/>
    </row>
    <row r="345" spans="7:14">
      <c r="G345" s="39"/>
      <c r="I345" s="39"/>
      <c r="J345" s="39"/>
      <c r="K345" s="39"/>
      <c r="L345" s="39"/>
      <c r="M345" s="39"/>
      <c r="N345" s="39"/>
    </row>
    <row r="346" spans="7:14">
      <c r="G346" s="39"/>
      <c r="I346" s="39"/>
      <c r="J346" s="39"/>
      <c r="K346" s="39"/>
      <c r="L346" s="39"/>
      <c r="M346" s="39"/>
      <c r="N346" s="39"/>
    </row>
    <row r="347" spans="7:14">
      <c r="G347" s="39"/>
      <c r="I347" s="39"/>
      <c r="J347" s="39"/>
      <c r="K347" s="39"/>
      <c r="L347" s="39"/>
      <c r="M347" s="39"/>
      <c r="N347" s="39"/>
    </row>
    <row r="348" spans="7:14">
      <c r="G348" s="39"/>
      <c r="I348" s="39"/>
      <c r="J348" s="39"/>
      <c r="K348" s="39"/>
      <c r="L348" s="39"/>
      <c r="M348" s="39"/>
      <c r="N348" s="39"/>
    </row>
    <row r="349" spans="7:14">
      <c r="G349" s="39"/>
      <c r="I349" s="39"/>
      <c r="J349" s="39"/>
      <c r="K349" s="39"/>
      <c r="L349" s="39"/>
      <c r="M349" s="39"/>
      <c r="N349" s="39"/>
    </row>
    <row r="350" spans="7:14">
      <c r="G350" s="39"/>
      <c r="I350" s="39"/>
      <c r="J350" s="39"/>
      <c r="K350" s="39"/>
      <c r="L350" s="39"/>
      <c r="M350" s="39"/>
      <c r="N350" s="39"/>
    </row>
    <row r="351" spans="7:14">
      <c r="G351" s="39"/>
      <c r="I351" s="39"/>
      <c r="J351" s="39"/>
      <c r="K351" s="39"/>
      <c r="L351" s="39"/>
      <c r="M351" s="39"/>
      <c r="N351" s="39"/>
    </row>
    <row r="352" spans="7:14">
      <c r="G352" s="39"/>
      <c r="I352" s="39"/>
      <c r="J352" s="39"/>
      <c r="K352" s="39"/>
      <c r="L352" s="39"/>
      <c r="M352" s="39"/>
      <c r="N352" s="39"/>
    </row>
    <row r="353" spans="7:14">
      <c r="G353" s="39"/>
      <c r="I353" s="39"/>
      <c r="J353" s="39"/>
      <c r="K353" s="39"/>
      <c r="L353" s="39"/>
      <c r="M353" s="39"/>
      <c r="N353" s="39"/>
    </row>
    <row r="354" spans="7:14">
      <c r="G354" s="39"/>
      <c r="I354" s="39"/>
      <c r="J354" s="39"/>
      <c r="K354" s="39"/>
      <c r="L354" s="39"/>
      <c r="M354" s="39"/>
      <c r="N354" s="39"/>
    </row>
    <row r="355" spans="7:14">
      <c r="G355" s="39"/>
      <c r="I355" s="39"/>
      <c r="J355" s="39"/>
      <c r="K355" s="39"/>
      <c r="L355" s="39"/>
      <c r="M355" s="39"/>
      <c r="N355" s="39"/>
    </row>
    <row r="356" spans="7:14">
      <c r="G356" s="39"/>
      <c r="I356" s="39"/>
      <c r="J356" s="39"/>
      <c r="K356" s="39"/>
      <c r="L356" s="39"/>
      <c r="M356" s="39"/>
      <c r="N356" s="39"/>
    </row>
    <row r="357" spans="7:14">
      <c r="G357" s="39"/>
      <c r="I357" s="39"/>
      <c r="J357" s="39"/>
      <c r="K357" s="39"/>
      <c r="L357" s="39"/>
      <c r="M357" s="39"/>
      <c r="N357" s="39"/>
    </row>
    <row r="358" spans="7:14">
      <c r="G358" s="39"/>
      <c r="I358" s="39"/>
      <c r="J358" s="39"/>
      <c r="K358" s="39"/>
      <c r="L358" s="39"/>
      <c r="M358" s="39"/>
      <c r="N358" s="39"/>
    </row>
    <row r="359" spans="7:14">
      <c r="G359" s="39"/>
      <c r="I359" s="39"/>
      <c r="J359" s="39"/>
      <c r="K359" s="39"/>
      <c r="L359" s="39"/>
      <c r="M359" s="39"/>
      <c r="N359" s="39"/>
    </row>
    <row r="360" spans="7:14">
      <c r="G360" s="39"/>
      <c r="I360" s="39"/>
      <c r="J360" s="39"/>
      <c r="K360" s="39"/>
      <c r="L360" s="39"/>
      <c r="M360" s="39"/>
      <c r="N360" s="39"/>
    </row>
    <row r="361" spans="7:14">
      <c r="G361" s="39"/>
      <c r="I361" s="39"/>
      <c r="J361" s="39"/>
      <c r="K361" s="39"/>
      <c r="L361" s="39"/>
      <c r="M361" s="39"/>
      <c r="N361" s="39"/>
    </row>
    <row r="362" spans="7:14">
      <c r="G362" s="39"/>
      <c r="I362" s="39"/>
      <c r="J362" s="39"/>
      <c r="K362" s="39"/>
      <c r="L362" s="39"/>
      <c r="M362" s="39"/>
      <c r="N362" s="39"/>
    </row>
    <row r="363" spans="7:14">
      <c r="G363" s="39"/>
      <c r="I363" s="39"/>
      <c r="J363" s="39"/>
      <c r="K363" s="39"/>
      <c r="L363" s="39"/>
      <c r="M363" s="39"/>
      <c r="N363" s="39"/>
    </row>
    <row r="364" spans="7:14">
      <c r="G364" s="39"/>
      <c r="I364" s="39"/>
      <c r="J364" s="39"/>
      <c r="K364" s="39"/>
      <c r="L364" s="39"/>
      <c r="M364" s="39"/>
      <c r="N364" s="39"/>
    </row>
    <row r="365" spans="7:14">
      <c r="G365" s="39"/>
      <c r="I365" s="39"/>
      <c r="J365" s="39"/>
      <c r="K365" s="39"/>
      <c r="L365" s="39"/>
      <c r="M365" s="39"/>
      <c r="N365" s="39"/>
    </row>
    <row r="366" spans="7:14">
      <c r="G366" s="39"/>
      <c r="I366" s="39"/>
      <c r="J366" s="39"/>
      <c r="K366" s="39"/>
      <c r="L366" s="39"/>
      <c r="M366" s="39"/>
      <c r="N366" s="39"/>
    </row>
    <row r="367" spans="7:14">
      <c r="G367" s="39"/>
      <c r="I367" s="39"/>
      <c r="J367" s="39"/>
      <c r="K367" s="39"/>
      <c r="L367" s="39"/>
      <c r="M367" s="39"/>
      <c r="N367" s="39"/>
    </row>
    <row r="368" spans="7:14">
      <c r="G368" s="39"/>
      <c r="I368" s="39"/>
      <c r="J368" s="39"/>
      <c r="K368" s="39"/>
      <c r="L368" s="39"/>
      <c r="M368" s="39"/>
      <c r="N368" s="39"/>
    </row>
    <row r="369" spans="7:14">
      <c r="G369" s="39"/>
      <c r="I369" s="39"/>
      <c r="J369" s="39"/>
      <c r="K369" s="39"/>
      <c r="L369" s="39"/>
      <c r="M369" s="39"/>
      <c r="N369" s="39"/>
    </row>
    <row r="370" spans="7:14">
      <c r="G370" s="39"/>
      <c r="I370" s="39"/>
      <c r="J370" s="39"/>
      <c r="K370" s="39"/>
      <c r="L370" s="39"/>
      <c r="M370" s="39"/>
      <c r="N370" s="39"/>
    </row>
    <row r="371" spans="7:14">
      <c r="G371" s="39"/>
      <c r="I371" s="39"/>
      <c r="J371" s="39"/>
      <c r="K371" s="39"/>
      <c r="L371" s="39"/>
      <c r="M371" s="39"/>
      <c r="N371" s="39"/>
    </row>
    <row r="372" spans="7:14">
      <c r="G372" s="39"/>
      <c r="I372" s="39"/>
      <c r="J372" s="39"/>
      <c r="K372" s="39"/>
      <c r="L372" s="39"/>
      <c r="M372" s="39"/>
      <c r="N372" s="39"/>
    </row>
    <row r="373" spans="7:14">
      <c r="G373" s="39"/>
      <c r="I373" s="39"/>
      <c r="J373" s="39"/>
      <c r="K373" s="39"/>
      <c r="L373" s="39"/>
      <c r="M373" s="39"/>
      <c r="N373" s="39"/>
    </row>
    <row r="374" spans="7:14">
      <c r="G374" s="39"/>
      <c r="I374" s="39"/>
      <c r="J374" s="39"/>
      <c r="K374" s="39"/>
      <c r="L374" s="39"/>
      <c r="M374" s="39"/>
      <c r="N374" s="39"/>
    </row>
    <row r="375" spans="7:14">
      <c r="G375" s="39"/>
      <c r="I375" s="39"/>
      <c r="J375" s="39"/>
      <c r="K375" s="39"/>
      <c r="L375" s="39"/>
      <c r="M375" s="39"/>
      <c r="N375" s="39"/>
    </row>
    <row r="376" spans="7:14">
      <c r="G376" s="39"/>
      <c r="I376" s="39"/>
      <c r="J376" s="39"/>
      <c r="K376" s="39"/>
      <c r="L376" s="39"/>
      <c r="M376" s="39"/>
      <c r="N376" s="39"/>
    </row>
    <row r="377" spans="7:14">
      <c r="G377" s="39"/>
      <c r="I377" s="39"/>
      <c r="J377" s="39"/>
      <c r="K377" s="39"/>
      <c r="L377" s="39"/>
      <c r="M377" s="39"/>
      <c r="N377" s="39"/>
    </row>
    <row r="378" spans="7:14">
      <c r="G378" s="39"/>
      <c r="I378" s="39"/>
      <c r="J378" s="39"/>
      <c r="K378" s="39"/>
      <c r="L378" s="39"/>
      <c r="M378" s="39"/>
      <c r="N378" s="39"/>
    </row>
    <row r="379" spans="7:14">
      <c r="G379" s="39"/>
      <c r="I379" s="39"/>
      <c r="J379" s="39"/>
      <c r="K379" s="39"/>
      <c r="L379" s="39"/>
      <c r="M379" s="39"/>
      <c r="N379" s="39"/>
    </row>
    <row r="380" spans="7:14">
      <c r="G380" s="39"/>
      <c r="I380" s="39"/>
      <c r="J380" s="39"/>
      <c r="K380" s="39"/>
      <c r="L380" s="39"/>
      <c r="M380" s="39"/>
      <c r="N380" s="39"/>
    </row>
    <row r="381" spans="7:14">
      <c r="G381" s="39"/>
      <c r="I381" s="39"/>
      <c r="J381" s="39"/>
      <c r="K381" s="39"/>
      <c r="L381" s="39"/>
      <c r="M381" s="39"/>
      <c r="N381" s="39"/>
    </row>
    <row r="382" spans="7:14">
      <c r="G382" s="39"/>
      <c r="I382" s="39"/>
      <c r="J382" s="39"/>
      <c r="K382" s="39"/>
      <c r="L382" s="39"/>
      <c r="M382" s="39"/>
      <c r="N382" s="39"/>
    </row>
    <row r="383" spans="7:14">
      <c r="G383" s="39"/>
      <c r="I383" s="39"/>
      <c r="J383" s="39"/>
      <c r="K383" s="39"/>
      <c r="L383" s="39"/>
      <c r="M383" s="39"/>
      <c r="N383" s="39"/>
    </row>
    <row r="384" spans="7:14">
      <c r="G384" s="39"/>
      <c r="I384" s="39"/>
      <c r="J384" s="39"/>
      <c r="K384" s="39"/>
      <c r="L384" s="39"/>
      <c r="M384" s="39"/>
      <c r="N384" s="39"/>
    </row>
    <row r="385" spans="7:14">
      <c r="G385" s="39"/>
      <c r="I385" s="39"/>
      <c r="J385" s="39"/>
      <c r="K385" s="39"/>
      <c r="L385" s="39"/>
      <c r="M385" s="39"/>
      <c r="N385" s="39"/>
    </row>
    <row r="386" spans="7:14">
      <c r="G386" s="39"/>
      <c r="I386" s="39"/>
      <c r="J386" s="39"/>
      <c r="K386" s="39"/>
      <c r="L386" s="39"/>
      <c r="M386" s="39"/>
      <c r="N386" s="39"/>
    </row>
    <row r="387" spans="7:14">
      <c r="G387" s="39"/>
      <c r="I387" s="39"/>
      <c r="J387" s="39"/>
      <c r="K387" s="39"/>
      <c r="L387" s="39"/>
      <c r="M387" s="39"/>
      <c r="N387" s="39"/>
    </row>
    <row r="388" spans="7:14">
      <c r="G388" s="39"/>
      <c r="I388" s="39"/>
      <c r="J388" s="39"/>
      <c r="K388" s="39"/>
      <c r="L388" s="39"/>
      <c r="M388" s="39"/>
      <c r="N388" s="39"/>
    </row>
    <row r="389" spans="7:14">
      <c r="G389" s="39"/>
      <c r="I389" s="39"/>
      <c r="J389" s="39"/>
      <c r="K389" s="39"/>
      <c r="L389" s="39"/>
      <c r="M389" s="39"/>
      <c r="N389" s="39"/>
    </row>
    <row r="390" spans="7:14">
      <c r="G390" s="39"/>
      <c r="I390" s="39"/>
      <c r="J390" s="39"/>
      <c r="K390" s="39"/>
      <c r="L390" s="39"/>
      <c r="M390" s="39"/>
      <c r="N390" s="39"/>
    </row>
    <row r="391" spans="7:14">
      <c r="G391" s="39"/>
      <c r="I391" s="39"/>
      <c r="J391" s="39"/>
      <c r="K391" s="39"/>
      <c r="L391" s="39"/>
      <c r="M391" s="39"/>
      <c r="N391" s="39"/>
    </row>
    <row r="392" spans="7:14">
      <c r="G392" s="39"/>
      <c r="I392" s="39"/>
      <c r="J392" s="39"/>
      <c r="K392" s="39"/>
      <c r="L392" s="39"/>
      <c r="M392" s="39"/>
      <c r="N392" s="39"/>
    </row>
    <row r="393" spans="7:14">
      <c r="G393" s="39"/>
      <c r="I393" s="39"/>
      <c r="J393" s="39"/>
      <c r="K393" s="39"/>
      <c r="L393" s="39"/>
      <c r="M393" s="39"/>
      <c r="N393" s="39"/>
    </row>
    <row r="394" spans="7:14">
      <c r="G394" s="39"/>
      <c r="I394" s="39"/>
      <c r="J394" s="39"/>
      <c r="K394" s="39"/>
      <c r="L394" s="39"/>
      <c r="M394" s="39"/>
      <c r="N394" s="39"/>
    </row>
    <row r="395" spans="7:14">
      <c r="G395" s="39"/>
      <c r="I395" s="39"/>
      <c r="J395" s="39"/>
      <c r="K395" s="39"/>
      <c r="L395" s="39"/>
      <c r="M395" s="39"/>
      <c r="N395" s="39"/>
    </row>
    <row r="396" spans="7:14">
      <c r="G396" s="39"/>
      <c r="I396" s="39"/>
      <c r="J396" s="39"/>
      <c r="K396" s="39"/>
      <c r="L396" s="39"/>
      <c r="M396" s="39"/>
      <c r="N396" s="39"/>
    </row>
    <row r="397" spans="7:14">
      <c r="G397" s="39"/>
      <c r="I397" s="39"/>
      <c r="J397" s="39"/>
      <c r="K397" s="39"/>
      <c r="L397" s="39"/>
      <c r="M397" s="39"/>
      <c r="N397" s="39"/>
    </row>
    <row r="398" spans="7:14">
      <c r="G398" s="39"/>
      <c r="I398" s="39"/>
      <c r="J398" s="39"/>
      <c r="K398" s="39"/>
      <c r="L398" s="39"/>
      <c r="M398" s="39"/>
      <c r="N398" s="39"/>
    </row>
    <row r="399" spans="7:14">
      <c r="G399" s="39"/>
      <c r="I399" s="39"/>
      <c r="J399" s="39"/>
      <c r="K399" s="39"/>
      <c r="L399" s="39"/>
      <c r="M399" s="39"/>
      <c r="N399" s="39"/>
    </row>
    <row r="400" spans="7:14">
      <c r="G400" s="39"/>
      <c r="I400" s="39"/>
      <c r="J400" s="39"/>
      <c r="K400" s="39"/>
      <c r="L400" s="39"/>
      <c r="M400" s="39"/>
      <c r="N400" s="39"/>
    </row>
    <row r="401" spans="7:14">
      <c r="G401" s="39"/>
      <c r="I401" s="39"/>
      <c r="J401" s="39"/>
      <c r="K401" s="39"/>
      <c r="L401" s="39"/>
      <c r="M401" s="39"/>
      <c r="N401" s="39"/>
    </row>
    <row r="402" spans="7:14">
      <c r="G402" s="39"/>
      <c r="I402" s="39"/>
      <c r="J402" s="39"/>
      <c r="K402" s="39"/>
      <c r="L402" s="39"/>
      <c r="M402" s="39"/>
      <c r="N402" s="39"/>
    </row>
    <row r="403" spans="7:14">
      <c r="G403" s="39"/>
      <c r="I403" s="39"/>
      <c r="J403" s="39"/>
      <c r="K403" s="39"/>
      <c r="L403" s="39"/>
      <c r="M403" s="39"/>
      <c r="N403" s="39"/>
    </row>
    <row r="404" spans="7:14">
      <c r="G404" s="39"/>
      <c r="I404" s="39"/>
      <c r="J404" s="39"/>
      <c r="K404" s="39"/>
      <c r="L404" s="39"/>
      <c r="M404" s="39"/>
      <c r="N404" s="39"/>
    </row>
    <row r="405" spans="7:14">
      <c r="G405" s="39"/>
      <c r="I405" s="39"/>
      <c r="J405" s="39"/>
      <c r="K405" s="39"/>
      <c r="L405" s="39"/>
      <c r="M405" s="39"/>
      <c r="N405" s="39"/>
    </row>
    <row r="406" spans="7:14">
      <c r="G406" s="39"/>
      <c r="I406" s="39"/>
      <c r="J406" s="39"/>
      <c r="K406" s="39"/>
      <c r="L406" s="39"/>
      <c r="M406" s="39"/>
      <c r="N406" s="39"/>
    </row>
    <row r="407" spans="7:14">
      <c r="G407" s="39"/>
      <c r="I407" s="39"/>
      <c r="J407" s="39"/>
      <c r="K407" s="39"/>
      <c r="L407" s="39"/>
      <c r="M407" s="39"/>
      <c r="N407" s="39"/>
    </row>
    <row r="408" spans="7:14">
      <c r="G408" s="39"/>
      <c r="I408" s="39"/>
      <c r="J408" s="39"/>
      <c r="K408" s="39"/>
      <c r="L408" s="39"/>
      <c r="M408" s="39"/>
      <c r="N408" s="39"/>
    </row>
    <row r="409" spans="7:14">
      <c r="G409" s="39"/>
      <c r="I409" s="39"/>
      <c r="J409" s="39"/>
      <c r="K409" s="39"/>
      <c r="L409" s="39"/>
      <c r="M409" s="39"/>
      <c r="N409" s="39"/>
    </row>
    <row r="410" spans="7:14">
      <c r="G410" s="39"/>
      <c r="I410" s="39"/>
      <c r="J410" s="39"/>
      <c r="K410" s="39"/>
      <c r="L410" s="39"/>
      <c r="M410" s="39"/>
      <c r="N410" s="39"/>
    </row>
    <row r="411" spans="7:14">
      <c r="G411" s="39"/>
      <c r="I411" s="39"/>
      <c r="J411" s="39"/>
      <c r="K411" s="39"/>
      <c r="L411" s="39"/>
      <c r="M411" s="39"/>
      <c r="N411" s="39"/>
    </row>
    <row r="412" spans="7:14">
      <c r="G412" s="39"/>
      <c r="I412" s="39"/>
      <c r="J412" s="39"/>
      <c r="K412" s="39"/>
      <c r="L412" s="39"/>
      <c r="M412" s="39"/>
      <c r="N412" s="39"/>
    </row>
    <row r="413" spans="7:14">
      <c r="G413" s="39"/>
      <c r="I413" s="39"/>
      <c r="J413" s="39"/>
      <c r="K413" s="39"/>
      <c r="L413" s="39"/>
      <c r="M413" s="39"/>
      <c r="N413" s="39"/>
    </row>
    <row r="414" spans="7:14">
      <c r="G414" s="39"/>
      <c r="I414" s="39"/>
      <c r="J414" s="39"/>
      <c r="K414" s="39"/>
      <c r="L414" s="39"/>
      <c r="M414" s="39"/>
      <c r="N414" s="39"/>
    </row>
    <row r="415" spans="7:14">
      <c r="G415" s="39"/>
      <c r="I415" s="39"/>
      <c r="J415" s="39"/>
      <c r="K415" s="39"/>
      <c r="L415" s="39"/>
      <c r="M415" s="39"/>
      <c r="N415" s="39"/>
    </row>
    <row r="416" spans="7:14">
      <c r="G416" s="39"/>
      <c r="I416" s="39"/>
      <c r="J416" s="39"/>
      <c r="K416" s="39"/>
      <c r="L416" s="39"/>
      <c r="M416" s="39"/>
      <c r="N416" s="39"/>
    </row>
    <row r="417" spans="7:14">
      <c r="G417" s="39"/>
      <c r="I417" s="39"/>
      <c r="J417" s="39"/>
      <c r="K417" s="39"/>
      <c r="L417" s="39"/>
      <c r="M417" s="39"/>
      <c r="N417" s="39"/>
    </row>
    <row r="418" spans="7:14">
      <c r="G418" s="39"/>
      <c r="I418" s="39"/>
      <c r="J418" s="39"/>
      <c r="K418" s="39"/>
      <c r="L418" s="39"/>
      <c r="M418" s="39"/>
      <c r="N418" s="39"/>
    </row>
    <row r="419" spans="7:14">
      <c r="G419" s="39"/>
      <c r="I419" s="39"/>
      <c r="J419" s="39"/>
      <c r="K419" s="39"/>
      <c r="L419" s="39"/>
      <c r="M419" s="39"/>
      <c r="N419" s="39"/>
    </row>
    <row r="420" spans="7:14">
      <c r="G420" s="39"/>
      <c r="I420" s="39"/>
      <c r="J420" s="39"/>
      <c r="K420" s="39"/>
      <c r="L420" s="39"/>
      <c r="M420" s="39"/>
      <c r="N420" s="39"/>
    </row>
    <row r="421" spans="7:14">
      <c r="G421" s="39"/>
      <c r="I421" s="39"/>
      <c r="J421" s="39"/>
      <c r="K421" s="39"/>
      <c r="L421" s="39"/>
      <c r="M421" s="39"/>
      <c r="N421" s="39"/>
    </row>
    <row r="422" spans="7:14">
      <c r="G422" s="39"/>
      <c r="I422" s="39"/>
      <c r="J422" s="39"/>
      <c r="K422" s="39"/>
      <c r="L422" s="39"/>
      <c r="M422" s="39"/>
      <c r="N422" s="39"/>
    </row>
    <row r="423" spans="7:14">
      <c r="G423" s="39"/>
      <c r="I423" s="39"/>
      <c r="J423" s="39"/>
      <c r="K423" s="39"/>
      <c r="L423" s="39"/>
      <c r="M423" s="39"/>
      <c r="N423" s="39"/>
    </row>
    <row r="424" spans="7:14">
      <c r="G424" s="39"/>
      <c r="I424" s="39"/>
      <c r="J424" s="39"/>
      <c r="K424" s="39"/>
      <c r="L424" s="39"/>
      <c r="M424" s="39"/>
      <c r="N424" s="39"/>
    </row>
    <row r="425" spans="7:14">
      <c r="G425" s="39"/>
      <c r="I425" s="39"/>
      <c r="J425" s="39"/>
      <c r="K425" s="39"/>
      <c r="L425" s="39"/>
      <c r="M425" s="39"/>
      <c r="N425" s="39"/>
    </row>
    <row r="426" spans="7:14">
      <c r="G426" s="39"/>
      <c r="I426" s="39"/>
      <c r="J426" s="39"/>
      <c r="K426" s="39"/>
      <c r="L426" s="39"/>
      <c r="M426" s="39"/>
      <c r="N426" s="39"/>
    </row>
    <row r="427" spans="7:14">
      <c r="G427" s="39"/>
      <c r="I427" s="39"/>
      <c r="J427" s="39"/>
      <c r="K427" s="39"/>
      <c r="L427" s="39"/>
      <c r="M427" s="39"/>
      <c r="N427" s="39"/>
    </row>
    <row r="428" spans="7:14">
      <c r="G428" s="39"/>
      <c r="I428" s="39"/>
      <c r="J428" s="39"/>
      <c r="K428" s="39"/>
      <c r="L428" s="39"/>
      <c r="M428" s="39"/>
      <c r="N428" s="39"/>
    </row>
    <row r="429" spans="7:14">
      <c r="G429" s="39"/>
      <c r="I429" s="39"/>
      <c r="J429" s="39"/>
      <c r="K429" s="39"/>
      <c r="L429" s="39"/>
      <c r="M429" s="39"/>
      <c r="N429" s="39"/>
    </row>
    <row r="430" spans="7:14">
      <c r="G430" s="39"/>
      <c r="I430" s="39"/>
      <c r="J430" s="39"/>
      <c r="K430" s="39"/>
      <c r="L430" s="39"/>
      <c r="M430" s="39"/>
      <c r="N430" s="39"/>
    </row>
    <row r="431" spans="7:14">
      <c r="G431" s="39"/>
      <c r="I431" s="39"/>
      <c r="J431" s="39"/>
      <c r="K431" s="39"/>
      <c r="L431" s="39"/>
      <c r="M431" s="39"/>
      <c r="N431" s="39"/>
    </row>
    <row r="432" spans="7:14">
      <c r="G432" s="39"/>
      <c r="I432" s="39"/>
      <c r="J432" s="39"/>
      <c r="K432" s="39"/>
      <c r="L432" s="39"/>
      <c r="M432" s="39"/>
      <c r="N432" s="39"/>
    </row>
    <row r="433" spans="7:14">
      <c r="G433" s="39"/>
      <c r="I433" s="39"/>
      <c r="J433" s="39"/>
      <c r="K433" s="39"/>
      <c r="L433" s="39"/>
      <c r="M433" s="39"/>
      <c r="N433" s="39"/>
    </row>
    <row r="434" spans="7:14">
      <c r="G434" s="39"/>
      <c r="I434" s="39"/>
      <c r="J434" s="39"/>
      <c r="K434" s="39"/>
      <c r="L434" s="39"/>
      <c r="M434" s="39"/>
      <c r="N434" s="39"/>
    </row>
    <row r="435" spans="7:14">
      <c r="G435" s="39"/>
      <c r="I435" s="39"/>
      <c r="J435" s="39"/>
      <c r="K435" s="39"/>
      <c r="L435" s="39"/>
      <c r="M435" s="39"/>
      <c r="N435" s="39"/>
    </row>
    <row r="436" spans="7:14">
      <c r="G436" s="39"/>
      <c r="I436" s="39"/>
      <c r="J436" s="39"/>
      <c r="K436" s="39"/>
      <c r="L436" s="39"/>
      <c r="M436" s="39"/>
      <c r="N436" s="39"/>
    </row>
    <row r="437" spans="7:14">
      <c r="G437" s="39"/>
      <c r="I437" s="39"/>
      <c r="J437" s="39"/>
      <c r="K437" s="39"/>
      <c r="L437" s="39"/>
      <c r="M437" s="39"/>
      <c r="N437" s="39"/>
    </row>
    <row r="438" spans="7:14">
      <c r="G438" s="39"/>
      <c r="I438" s="39"/>
      <c r="J438" s="39"/>
      <c r="K438" s="39"/>
      <c r="L438" s="39"/>
      <c r="M438" s="39"/>
      <c r="N438" s="39"/>
    </row>
    <row r="439" spans="7:14">
      <c r="G439" s="39"/>
      <c r="I439" s="39"/>
      <c r="J439" s="39"/>
      <c r="K439" s="39"/>
      <c r="L439" s="39"/>
      <c r="M439" s="39"/>
      <c r="N439" s="39"/>
    </row>
    <row r="440" spans="7:14">
      <c r="G440" s="39"/>
      <c r="I440" s="39"/>
      <c r="J440" s="39"/>
      <c r="K440" s="39"/>
      <c r="L440" s="39"/>
      <c r="M440" s="39"/>
      <c r="N440" s="39"/>
    </row>
    <row r="441" spans="7:14">
      <c r="G441" s="39"/>
      <c r="I441" s="39"/>
      <c r="J441" s="39"/>
      <c r="K441" s="39"/>
      <c r="L441" s="39"/>
      <c r="M441" s="39"/>
      <c r="N441" s="39"/>
    </row>
    <row r="442" spans="7:14">
      <c r="G442" s="39"/>
      <c r="I442" s="39"/>
      <c r="J442" s="39"/>
      <c r="K442" s="39"/>
      <c r="L442" s="39"/>
      <c r="M442" s="39"/>
      <c r="N442" s="39"/>
    </row>
    <row r="443" spans="7:14">
      <c r="G443" s="39"/>
      <c r="I443" s="39"/>
      <c r="J443" s="39"/>
      <c r="K443" s="39"/>
      <c r="L443" s="39"/>
      <c r="M443" s="39"/>
      <c r="N443" s="39"/>
    </row>
    <row r="444" spans="7:14">
      <c r="G444" s="39"/>
      <c r="I444" s="39"/>
      <c r="J444" s="39"/>
      <c r="K444" s="39"/>
      <c r="L444" s="39"/>
      <c r="M444" s="39"/>
      <c r="N444" s="39"/>
    </row>
    <row r="445" spans="7:14">
      <c r="G445" s="39"/>
      <c r="I445" s="39"/>
      <c r="J445" s="39"/>
      <c r="K445" s="39"/>
      <c r="L445" s="39"/>
      <c r="M445" s="39"/>
      <c r="N445" s="39"/>
    </row>
    <row r="446" spans="7:14">
      <c r="G446" s="39"/>
      <c r="I446" s="39"/>
      <c r="J446" s="39"/>
      <c r="K446" s="39"/>
      <c r="L446" s="39"/>
      <c r="M446" s="39"/>
      <c r="N446" s="39"/>
    </row>
    <row r="447" spans="7:14">
      <c r="G447" s="39"/>
      <c r="I447" s="39"/>
      <c r="J447" s="39"/>
      <c r="K447" s="39"/>
      <c r="L447" s="39"/>
      <c r="M447" s="39"/>
      <c r="N447" s="39"/>
    </row>
    <row r="448" spans="7:14">
      <c r="G448" s="39"/>
      <c r="I448" s="39"/>
      <c r="J448" s="39"/>
      <c r="K448" s="39"/>
      <c r="L448" s="39"/>
      <c r="M448" s="39"/>
      <c r="N448" s="39"/>
    </row>
    <row r="449" spans="7:14">
      <c r="G449" s="39"/>
      <c r="I449" s="39"/>
      <c r="J449" s="39"/>
      <c r="K449" s="39"/>
      <c r="L449" s="39"/>
      <c r="M449" s="39"/>
      <c r="N449" s="39"/>
    </row>
    <row r="450" spans="7:14">
      <c r="G450" s="39"/>
      <c r="I450" s="39"/>
      <c r="J450" s="39"/>
      <c r="K450" s="39"/>
      <c r="L450" s="39"/>
      <c r="M450" s="39"/>
      <c r="N450" s="39"/>
    </row>
    <row r="451" spans="7:14">
      <c r="G451" s="39"/>
      <c r="I451" s="39"/>
      <c r="J451" s="39"/>
      <c r="K451" s="39"/>
      <c r="L451" s="39"/>
      <c r="M451" s="39"/>
      <c r="N451" s="39"/>
    </row>
    <row r="452" spans="7:14">
      <c r="G452" s="39"/>
      <c r="I452" s="39"/>
      <c r="J452" s="39"/>
      <c r="K452" s="39"/>
      <c r="L452" s="39"/>
      <c r="M452" s="39"/>
      <c r="N452" s="39"/>
    </row>
    <row r="453" spans="7:14">
      <c r="G453" s="39"/>
      <c r="I453" s="39"/>
      <c r="J453" s="39"/>
      <c r="K453" s="39"/>
      <c r="L453" s="39"/>
      <c r="M453" s="39"/>
      <c r="N453" s="39"/>
    </row>
    <row r="454" spans="7:14">
      <c r="G454" s="39"/>
      <c r="I454" s="39"/>
      <c r="J454" s="39"/>
      <c r="K454" s="39"/>
      <c r="L454" s="39"/>
      <c r="M454" s="39"/>
      <c r="N454" s="39"/>
    </row>
    <row r="455" spans="7:14">
      <c r="G455" s="39"/>
      <c r="I455" s="39"/>
      <c r="J455" s="39"/>
      <c r="K455" s="39"/>
      <c r="L455" s="39"/>
      <c r="M455" s="39"/>
      <c r="N455" s="39"/>
    </row>
    <row r="456" spans="7:14">
      <c r="G456" s="39"/>
      <c r="I456" s="39"/>
      <c r="J456" s="39"/>
      <c r="K456" s="39"/>
      <c r="L456" s="39"/>
      <c r="M456" s="39"/>
      <c r="N456" s="39"/>
    </row>
    <row r="457" spans="7:14">
      <c r="G457" s="39"/>
      <c r="I457" s="39"/>
      <c r="J457" s="39"/>
      <c r="K457" s="39"/>
      <c r="L457" s="39"/>
      <c r="M457" s="39"/>
      <c r="N457" s="39"/>
    </row>
    <row r="458" spans="7:14">
      <c r="G458" s="39"/>
      <c r="I458" s="39"/>
      <c r="J458" s="39"/>
      <c r="K458" s="39"/>
      <c r="L458" s="39"/>
      <c r="M458" s="39"/>
      <c r="N458" s="39"/>
    </row>
    <row r="459" spans="7:14">
      <c r="G459" s="39"/>
      <c r="I459" s="39"/>
      <c r="J459" s="39"/>
      <c r="K459" s="39"/>
      <c r="L459" s="39"/>
      <c r="M459" s="39"/>
      <c r="N459" s="39"/>
    </row>
    <row r="460" spans="7:14">
      <c r="G460" s="39"/>
      <c r="I460" s="39"/>
      <c r="J460" s="39"/>
      <c r="K460" s="39"/>
      <c r="L460" s="39"/>
      <c r="M460" s="39"/>
      <c r="N460" s="39"/>
    </row>
    <row r="461" spans="7:14">
      <c r="G461" s="39"/>
      <c r="I461" s="39"/>
      <c r="J461" s="39"/>
      <c r="K461" s="39"/>
      <c r="L461" s="39"/>
      <c r="M461" s="39"/>
      <c r="N461" s="39"/>
    </row>
    <row r="462" spans="7:14">
      <c r="G462" s="39"/>
      <c r="I462" s="39"/>
      <c r="J462" s="39"/>
      <c r="K462" s="39"/>
      <c r="L462" s="39"/>
      <c r="M462" s="39"/>
      <c r="N462" s="39"/>
    </row>
    <row r="463" spans="7:14">
      <c r="G463" s="39"/>
      <c r="I463" s="39"/>
      <c r="J463" s="39"/>
      <c r="K463" s="39"/>
      <c r="L463" s="39"/>
      <c r="M463" s="39"/>
      <c r="N463" s="39"/>
    </row>
    <row r="464" spans="7:14">
      <c r="G464" s="39"/>
      <c r="I464" s="39"/>
      <c r="J464" s="39"/>
      <c r="K464" s="39"/>
      <c r="L464" s="39"/>
      <c r="M464" s="39"/>
      <c r="N464" s="39"/>
    </row>
    <row r="465" spans="7:14">
      <c r="G465" s="39"/>
      <c r="I465" s="39"/>
      <c r="J465" s="39"/>
      <c r="K465" s="39"/>
      <c r="L465" s="39"/>
      <c r="M465" s="39"/>
      <c r="N465" s="39"/>
    </row>
    <row r="466" spans="7:14">
      <c r="G466" s="39"/>
      <c r="I466" s="39"/>
      <c r="J466" s="39"/>
      <c r="K466" s="39"/>
      <c r="L466" s="39"/>
      <c r="M466" s="39"/>
      <c r="N466" s="39"/>
    </row>
    <row r="467" spans="7:14">
      <c r="G467" s="39"/>
      <c r="I467" s="39"/>
      <c r="J467" s="39"/>
      <c r="K467" s="39"/>
      <c r="L467" s="39"/>
      <c r="M467" s="39"/>
      <c r="N467" s="39"/>
    </row>
    <row r="468" spans="7:14">
      <c r="G468" s="39"/>
      <c r="I468" s="39"/>
      <c r="J468" s="39"/>
      <c r="K468" s="39"/>
      <c r="L468" s="39"/>
      <c r="M468" s="39"/>
      <c r="N468" s="39"/>
    </row>
    <row r="469" spans="7:14">
      <c r="G469" s="39"/>
      <c r="I469" s="39"/>
      <c r="J469" s="39"/>
      <c r="K469" s="39"/>
      <c r="L469" s="39"/>
      <c r="M469" s="39"/>
      <c r="N469" s="39"/>
    </row>
    <row r="470" spans="7:14">
      <c r="G470" s="39"/>
      <c r="I470" s="39"/>
      <c r="J470" s="39"/>
      <c r="K470" s="39"/>
      <c r="L470" s="39"/>
      <c r="M470" s="39"/>
      <c r="N470" s="39"/>
    </row>
    <row r="471" spans="7:14">
      <c r="G471" s="39"/>
      <c r="I471" s="39"/>
      <c r="J471" s="39"/>
      <c r="K471" s="39"/>
      <c r="L471" s="39"/>
      <c r="M471" s="39"/>
      <c r="N471" s="39"/>
    </row>
    <row r="472" spans="7:14">
      <c r="G472" s="39"/>
      <c r="I472" s="39"/>
      <c r="J472" s="39"/>
      <c r="K472" s="39"/>
      <c r="L472" s="39"/>
      <c r="M472" s="39"/>
      <c r="N472" s="39"/>
    </row>
    <row r="473" spans="7:14">
      <c r="G473" s="39"/>
      <c r="I473" s="39"/>
      <c r="J473" s="39"/>
      <c r="K473" s="39"/>
      <c r="L473" s="39"/>
      <c r="M473" s="39"/>
      <c r="N473" s="39"/>
    </row>
    <row r="474" spans="7:14">
      <c r="G474" s="39"/>
      <c r="I474" s="39"/>
      <c r="J474" s="39"/>
      <c r="K474" s="39"/>
      <c r="L474" s="39"/>
      <c r="M474" s="39"/>
      <c r="N474" s="39"/>
    </row>
    <row r="475" spans="7:14">
      <c r="G475" s="39"/>
      <c r="I475" s="39"/>
      <c r="J475" s="39"/>
      <c r="K475" s="39"/>
      <c r="L475" s="39"/>
      <c r="M475" s="39"/>
      <c r="N475" s="39"/>
    </row>
    <row r="476" spans="7:14">
      <c r="G476" s="39"/>
      <c r="I476" s="39"/>
      <c r="J476" s="39"/>
      <c r="K476" s="39"/>
      <c r="L476" s="39"/>
      <c r="M476" s="39"/>
      <c r="N476" s="39"/>
    </row>
    <row r="477" spans="7:14">
      <c r="G477" s="39"/>
      <c r="I477" s="39"/>
      <c r="J477" s="39"/>
      <c r="K477" s="39"/>
      <c r="L477" s="39"/>
      <c r="M477" s="39"/>
      <c r="N477" s="39"/>
    </row>
    <row r="478" spans="7:14">
      <c r="G478" s="39"/>
      <c r="I478" s="39"/>
      <c r="J478" s="39"/>
      <c r="K478" s="39"/>
      <c r="L478" s="39"/>
      <c r="M478" s="39"/>
      <c r="N478" s="39"/>
    </row>
    <row r="479" spans="7:14">
      <c r="G479" s="39"/>
      <c r="I479" s="39"/>
      <c r="J479" s="39"/>
      <c r="K479" s="39"/>
      <c r="L479" s="39"/>
      <c r="M479" s="39"/>
      <c r="N479" s="39"/>
    </row>
    <row r="480" spans="7:14">
      <c r="G480" s="39"/>
      <c r="I480" s="39"/>
      <c r="J480" s="39"/>
      <c r="K480" s="39"/>
      <c r="L480" s="39"/>
      <c r="M480" s="39"/>
      <c r="N480" s="39"/>
    </row>
    <row r="481" spans="7:14">
      <c r="G481" s="39"/>
      <c r="I481" s="39"/>
      <c r="J481" s="39"/>
      <c r="K481" s="39"/>
      <c r="L481" s="39"/>
      <c r="M481" s="39"/>
      <c r="N481" s="39"/>
    </row>
    <row r="482" spans="7:14">
      <c r="G482" s="39"/>
      <c r="I482" s="39"/>
      <c r="J482" s="39"/>
      <c r="K482" s="39"/>
      <c r="L482" s="39"/>
      <c r="M482" s="39"/>
      <c r="N482" s="39"/>
    </row>
    <row r="483" spans="7:14">
      <c r="G483" s="39"/>
      <c r="I483" s="39"/>
      <c r="J483" s="39"/>
      <c r="K483" s="39"/>
      <c r="L483" s="39"/>
      <c r="M483" s="39"/>
      <c r="N483" s="39"/>
    </row>
    <row r="484" spans="7:14">
      <c r="G484" s="39"/>
      <c r="I484" s="39"/>
      <c r="J484" s="39"/>
      <c r="K484" s="39"/>
      <c r="L484" s="39"/>
      <c r="M484" s="39"/>
      <c r="N484" s="39"/>
    </row>
    <row r="485" spans="7:14">
      <c r="G485" s="39"/>
      <c r="I485" s="39"/>
      <c r="J485" s="39"/>
      <c r="K485" s="39"/>
      <c r="L485" s="39"/>
      <c r="M485" s="39"/>
      <c r="N485" s="39"/>
    </row>
    <row r="486" spans="7:14">
      <c r="G486" s="39"/>
      <c r="I486" s="39"/>
      <c r="J486" s="39"/>
      <c r="K486" s="39"/>
      <c r="L486" s="39"/>
      <c r="M486" s="39"/>
      <c r="N486" s="39"/>
    </row>
    <row r="487" spans="7:14">
      <c r="G487" s="39"/>
      <c r="I487" s="39"/>
      <c r="J487" s="39"/>
      <c r="K487" s="39"/>
      <c r="L487" s="39"/>
      <c r="M487" s="39"/>
      <c r="N487" s="39"/>
    </row>
    <row r="488" spans="7:14">
      <c r="G488" s="39"/>
      <c r="I488" s="39"/>
      <c r="J488" s="39"/>
      <c r="K488" s="39"/>
      <c r="L488" s="39"/>
      <c r="M488" s="39"/>
      <c r="N488" s="39"/>
    </row>
    <row r="489" spans="7:14">
      <c r="G489" s="39"/>
      <c r="I489" s="39"/>
      <c r="J489" s="39"/>
      <c r="K489" s="39"/>
      <c r="L489" s="39"/>
      <c r="M489" s="39"/>
      <c r="N489" s="39"/>
    </row>
    <row r="490" spans="7:14">
      <c r="G490" s="39"/>
      <c r="I490" s="39"/>
      <c r="J490" s="39"/>
      <c r="K490" s="39"/>
      <c r="L490" s="39"/>
      <c r="M490" s="39"/>
      <c r="N490" s="39"/>
    </row>
    <row r="491" spans="7:14">
      <c r="G491" s="39"/>
      <c r="I491" s="39"/>
      <c r="J491" s="39"/>
      <c r="K491" s="39"/>
      <c r="L491" s="39"/>
      <c r="M491" s="39"/>
      <c r="N491" s="39"/>
    </row>
    <row r="492" spans="7:14">
      <c r="G492" s="39"/>
      <c r="I492" s="39"/>
      <c r="J492" s="39"/>
      <c r="K492" s="39"/>
      <c r="L492" s="39"/>
      <c r="M492" s="39"/>
      <c r="N492" s="39"/>
    </row>
    <row r="493" spans="7:14">
      <c r="G493" s="39"/>
      <c r="I493" s="39"/>
      <c r="J493" s="39"/>
      <c r="K493" s="39"/>
      <c r="L493" s="39"/>
      <c r="M493" s="39"/>
      <c r="N493" s="39"/>
    </row>
    <row r="494" spans="7:14">
      <c r="G494" s="39"/>
      <c r="I494" s="39"/>
      <c r="J494" s="39"/>
      <c r="K494" s="39"/>
      <c r="L494" s="39"/>
      <c r="M494" s="39"/>
      <c r="N494" s="39"/>
    </row>
    <row r="495" spans="7:14">
      <c r="G495" s="39"/>
      <c r="I495" s="39"/>
      <c r="J495" s="39"/>
      <c r="K495" s="39"/>
      <c r="L495" s="39"/>
      <c r="M495" s="39"/>
      <c r="N495" s="39"/>
    </row>
    <row r="496" spans="7:14">
      <c r="G496" s="39"/>
      <c r="I496" s="39"/>
      <c r="J496" s="39"/>
      <c r="K496" s="39"/>
      <c r="L496" s="39"/>
      <c r="M496" s="39"/>
      <c r="N496" s="39"/>
    </row>
    <row r="497" spans="7:14">
      <c r="G497" s="39"/>
      <c r="I497" s="39"/>
      <c r="J497" s="39"/>
      <c r="K497" s="39"/>
      <c r="L497" s="39"/>
      <c r="M497" s="39"/>
      <c r="N497" s="39"/>
    </row>
    <row r="498" spans="7:14">
      <c r="G498" s="39"/>
      <c r="I498" s="39"/>
      <c r="J498" s="39"/>
      <c r="K498" s="39"/>
      <c r="L498" s="39"/>
      <c r="M498" s="39"/>
      <c r="N498" s="39"/>
    </row>
    <row r="499" spans="7:14">
      <c r="G499" s="39"/>
      <c r="I499" s="39"/>
      <c r="J499" s="39"/>
      <c r="K499" s="39"/>
      <c r="L499" s="39"/>
      <c r="M499" s="39"/>
      <c r="N499" s="39"/>
    </row>
    <row r="500" spans="7:14">
      <c r="G500" s="39"/>
      <c r="I500" s="39"/>
      <c r="J500" s="39"/>
      <c r="K500" s="39"/>
      <c r="L500" s="39"/>
      <c r="M500" s="39"/>
      <c r="N500" s="39"/>
    </row>
    <row r="501" spans="7:14">
      <c r="G501" s="39"/>
      <c r="I501" s="39"/>
      <c r="J501" s="39"/>
      <c r="K501" s="39"/>
      <c r="L501" s="39"/>
      <c r="M501" s="39"/>
      <c r="N501" s="39"/>
    </row>
    <row r="502" spans="7:14">
      <c r="G502" s="39"/>
      <c r="I502" s="39"/>
      <c r="J502" s="39"/>
      <c r="K502" s="39"/>
      <c r="L502" s="39"/>
      <c r="M502" s="39"/>
      <c r="N502" s="39"/>
    </row>
    <row r="503" spans="7:14">
      <c r="G503" s="39"/>
      <c r="I503" s="39"/>
      <c r="J503" s="39"/>
      <c r="K503" s="39"/>
      <c r="L503" s="39"/>
      <c r="M503" s="39"/>
      <c r="N503" s="39"/>
    </row>
    <row r="504" spans="7:14">
      <c r="G504" s="39"/>
      <c r="I504" s="39"/>
      <c r="J504" s="39"/>
      <c r="K504" s="39"/>
      <c r="L504" s="39"/>
      <c r="M504" s="39"/>
      <c r="N504" s="39"/>
    </row>
    <row r="505" spans="7:14">
      <c r="G505" s="39"/>
      <c r="I505" s="39"/>
      <c r="J505" s="39"/>
      <c r="K505" s="39"/>
      <c r="L505" s="39"/>
      <c r="M505" s="39"/>
      <c r="N505" s="39"/>
    </row>
    <row r="506" spans="7:14">
      <c r="G506" s="39"/>
      <c r="I506" s="39"/>
      <c r="J506" s="39"/>
      <c r="K506" s="39"/>
      <c r="L506" s="39"/>
      <c r="M506" s="39"/>
      <c r="N506" s="39"/>
    </row>
    <row r="507" spans="7:14">
      <c r="G507" s="39"/>
      <c r="I507" s="39"/>
      <c r="J507" s="39"/>
      <c r="K507" s="39"/>
      <c r="L507" s="39"/>
      <c r="M507" s="39"/>
      <c r="N507" s="39"/>
    </row>
    <row r="508" spans="7:14">
      <c r="G508" s="39"/>
      <c r="I508" s="39"/>
      <c r="J508" s="39"/>
      <c r="K508" s="39"/>
      <c r="L508" s="39"/>
      <c r="M508" s="39"/>
      <c r="N508" s="39"/>
    </row>
    <row r="509" spans="7:14">
      <c r="G509" s="39"/>
      <c r="I509" s="39"/>
      <c r="J509" s="39"/>
      <c r="K509" s="39"/>
      <c r="L509" s="39"/>
      <c r="M509" s="39"/>
      <c r="N509" s="39"/>
    </row>
    <row r="510" spans="7:14">
      <c r="G510" s="39"/>
      <c r="I510" s="39"/>
      <c r="J510" s="39"/>
      <c r="K510" s="39"/>
      <c r="L510" s="39"/>
      <c r="M510" s="39"/>
      <c r="N510" s="39"/>
    </row>
    <row r="511" spans="7:14">
      <c r="G511" s="39"/>
      <c r="I511" s="39"/>
      <c r="J511" s="39"/>
      <c r="K511" s="39"/>
      <c r="L511" s="39"/>
      <c r="M511" s="39"/>
      <c r="N511" s="39"/>
    </row>
    <row r="512" spans="7:14">
      <c r="G512" s="39"/>
      <c r="I512" s="39"/>
      <c r="J512" s="39"/>
      <c r="K512" s="39"/>
      <c r="L512" s="39"/>
      <c r="M512" s="39"/>
      <c r="N512" s="39"/>
    </row>
    <row r="513" spans="7:14">
      <c r="G513" s="39"/>
      <c r="I513" s="39"/>
      <c r="J513" s="39"/>
      <c r="K513" s="39"/>
      <c r="L513" s="39"/>
      <c r="M513" s="39"/>
      <c r="N513" s="39"/>
    </row>
    <row r="514" spans="7:14">
      <c r="G514" s="39"/>
      <c r="I514" s="39"/>
      <c r="J514" s="39"/>
      <c r="K514" s="39"/>
      <c r="L514" s="39"/>
      <c r="M514" s="39"/>
      <c r="N514" s="39"/>
    </row>
    <row r="515" spans="7:14">
      <c r="G515" s="39"/>
      <c r="I515" s="39"/>
      <c r="J515" s="39"/>
      <c r="K515" s="39"/>
      <c r="L515" s="39"/>
      <c r="M515" s="39"/>
      <c r="N515" s="39"/>
    </row>
    <row r="516" spans="7:14">
      <c r="G516" s="39"/>
      <c r="I516" s="39"/>
      <c r="J516" s="39"/>
      <c r="K516" s="39"/>
      <c r="L516" s="39"/>
      <c r="M516" s="39"/>
      <c r="N516" s="39"/>
    </row>
    <row r="517" spans="7:14">
      <c r="G517" s="39"/>
      <c r="I517" s="39"/>
      <c r="J517" s="39"/>
      <c r="K517" s="39"/>
      <c r="L517" s="39"/>
      <c r="M517" s="39"/>
      <c r="N517" s="39"/>
    </row>
    <row r="518" spans="7:14">
      <c r="G518" s="39"/>
      <c r="I518" s="39"/>
      <c r="J518" s="39"/>
      <c r="K518" s="39"/>
      <c r="L518" s="39"/>
      <c r="M518" s="39"/>
      <c r="N518" s="39"/>
    </row>
    <row r="519" spans="7:14">
      <c r="G519" s="39"/>
      <c r="I519" s="39"/>
      <c r="J519" s="39"/>
      <c r="K519" s="39"/>
      <c r="L519" s="39"/>
      <c r="M519" s="39"/>
      <c r="N519" s="39"/>
    </row>
    <row r="520" spans="7:14">
      <c r="G520" s="39"/>
      <c r="I520" s="39"/>
      <c r="J520" s="39"/>
      <c r="K520" s="39"/>
      <c r="L520" s="39"/>
      <c r="M520" s="39"/>
      <c r="N520" s="39"/>
    </row>
    <row r="521" spans="7:14">
      <c r="G521" s="39"/>
      <c r="I521" s="39"/>
      <c r="J521" s="39"/>
      <c r="K521" s="39"/>
      <c r="L521" s="39"/>
      <c r="M521" s="39"/>
      <c r="N521" s="39"/>
    </row>
    <row r="522" spans="7:14">
      <c r="G522" s="39"/>
      <c r="I522" s="39"/>
      <c r="J522" s="39"/>
      <c r="K522" s="39"/>
      <c r="L522" s="39"/>
      <c r="M522" s="39"/>
      <c r="N522" s="39"/>
    </row>
    <row r="523" spans="7:14">
      <c r="G523" s="39"/>
      <c r="I523" s="39"/>
      <c r="J523" s="39"/>
      <c r="K523" s="39"/>
      <c r="L523" s="39"/>
      <c r="M523" s="39"/>
      <c r="N523" s="39"/>
    </row>
    <row r="524" spans="7:14">
      <c r="G524" s="39"/>
      <c r="I524" s="39"/>
      <c r="J524" s="39"/>
      <c r="K524" s="39"/>
      <c r="L524" s="39"/>
      <c r="M524" s="39"/>
      <c r="N524" s="39"/>
    </row>
    <row r="525" spans="7:14">
      <c r="G525" s="39"/>
      <c r="I525" s="39"/>
      <c r="J525" s="39"/>
      <c r="K525" s="39"/>
      <c r="L525" s="39"/>
      <c r="M525" s="39"/>
      <c r="N525" s="39"/>
    </row>
    <row r="526" spans="7:14">
      <c r="G526" s="39"/>
      <c r="I526" s="39"/>
      <c r="J526" s="39"/>
      <c r="K526" s="39"/>
      <c r="L526" s="39"/>
      <c r="M526" s="39"/>
      <c r="N526" s="39"/>
    </row>
    <row r="527" spans="7:14">
      <c r="G527" s="39"/>
      <c r="I527" s="39"/>
      <c r="J527" s="39"/>
      <c r="K527" s="39"/>
      <c r="L527" s="39"/>
      <c r="M527" s="39"/>
      <c r="N527" s="39"/>
    </row>
    <row r="528" spans="7:14">
      <c r="G528" s="39"/>
      <c r="I528" s="39"/>
      <c r="J528" s="39"/>
      <c r="K528" s="39"/>
      <c r="L528" s="39"/>
      <c r="M528" s="39"/>
      <c r="N528" s="39"/>
    </row>
    <row r="529" spans="7:14">
      <c r="G529" s="39"/>
      <c r="I529" s="39"/>
      <c r="J529" s="39"/>
      <c r="K529" s="39"/>
      <c r="L529" s="39"/>
      <c r="M529" s="39"/>
      <c r="N529" s="39"/>
    </row>
    <row r="530" spans="7:14">
      <c r="G530" s="39"/>
      <c r="I530" s="39"/>
      <c r="J530" s="39"/>
      <c r="K530" s="39"/>
      <c r="L530" s="39"/>
      <c r="M530" s="39"/>
      <c r="N530" s="39"/>
    </row>
    <row r="531" spans="7:14">
      <c r="G531" s="39"/>
      <c r="I531" s="39"/>
      <c r="J531" s="39"/>
      <c r="K531" s="39"/>
      <c r="L531" s="39"/>
      <c r="M531" s="39"/>
      <c r="N531" s="39"/>
    </row>
    <row r="532" spans="7:14">
      <c r="G532" s="39"/>
      <c r="I532" s="39"/>
      <c r="J532" s="39"/>
      <c r="K532" s="39"/>
      <c r="L532" s="39"/>
      <c r="M532" s="39"/>
      <c r="N532" s="39"/>
    </row>
    <row r="533" spans="7:14">
      <c r="G533" s="39"/>
      <c r="I533" s="39"/>
      <c r="J533" s="39"/>
      <c r="K533" s="39"/>
      <c r="L533" s="39"/>
      <c r="M533" s="39"/>
      <c r="N533" s="39"/>
    </row>
    <row r="534" spans="7:14">
      <c r="G534" s="39"/>
      <c r="I534" s="39"/>
      <c r="J534" s="39"/>
      <c r="K534" s="39"/>
      <c r="L534" s="39"/>
      <c r="M534" s="39"/>
      <c r="N534" s="39"/>
    </row>
    <row r="535" spans="7:14">
      <c r="G535" s="39"/>
      <c r="I535" s="39"/>
      <c r="J535" s="39"/>
      <c r="K535" s="39"/>
      <c r="L535" s="39"/>
      <c r="M535" s="39"/>
      <c r="N535" s="39"/>
    </row>
    <row r="536" spans="7:14">
      <c r="G536" s="39"/>
      <c r="I536" s="39"/>
      <c r="J536" s="39"/>
      <c r="K536" s="39"/>
      <c r="L536" s="39"/>
      <c r="M536" s="39"/>
      <c r="N536" s="39"/>
    </row>
    <row r="537" spans="7:14">
      <c r="G537" s="39"/>
      <c r="I537" s="39"/>
      <c r="J537" s="39"/>
      <c r="K537" s="39"/>
      <c r="L537" s="39"/>
      <c r="M537" s="39"/>
      <c r="N537" s="39"/>
    </row>
    <row r="538" spans="7:14">
      <c r="G538" s="39"/>
      <c r="I538" s="39"/>
      <c r="J538" s="39"/>
      <c r="K538" s="39"/>
      <c r="L538" s="39"/>
      <c r="M538" s="39"/>
      <c r="N538" s="39"/>
    </row>
    <row r="539" spans="7:14">
      <c r="G539" s="39"/>
      <c r="I539" s="39"/>
      <c r="J539" s="39"/>
      <c r="K539" s="39"/>
      <c r="L539" s="39"/>
      <c r="M539" s="39"/>
      <c r="N539" s="39"/>
    </row>
    <row r="540" spans="7:14">
      <c r="G540" s="39"/>
      <c r="I540" s="39"/>
      <c r="J540" s="39"/>
      <c r="K540" s="39"/>
      <c r="L540" s="39"/>
      <c r="M540" s="39"/>
      <c r="N540" s="39"/>
    </row>
    <row r="541" spans="7:14">
      <c r="G541" s="39"/>
      <c r="I541" s="39"/>
      <c r="J541" s="39"/>
      <c r="K541" s="39"/>
      <c r="L541" s="39"/>
      <c r="M541" s="39"/>
      <c r="N541" s="39"/>
    </row>
    <row r="542" spans="7:14">
      <c r="G542" s="39"/>
      <c r="I542" s="39"/>
      <c r="J542" s="39"/>
      <c r="K542" s="39"/>
      <c r="L542" s="39"/>
      <c r="M542" s="39"/>
      <c r="N542" s="39"/>
    </row>
    <row r="543" spans="7:14">
      <c r="G543" s="39"/>
      <c r="I543" s="39"/>
      <c r="J543" s="39"/>
      <c r="K543" s="39"/>
      <c r="L543" s="39"/>
      <c r="M543" s="39"/>
      <c r="N543" s="39"/>
    </row>
    <row r="544" spans="7:14">
      <c r="G544" s="39"/>
      <c r="I544" s="39"/>
      <c r="J544" s="39"/>
      <c r="K544" s="39"/>
      <c r="L544" s="39"/>
      <c r="M544" s="39"/>
      <c r="N544" s="39"/>
    </row>
    <row r="545" spans="7:14">
      <c r="G545" s="39"/>
      <c r="I545" s="39"/>
      <c r="J545" s="39"/>
      <c r="K545" s="39"/>
      <c r="L545" s="39"/>
      <c r="M545" s="39"/>
      <c r="N545" s="39"/>
    </row>
    <row r="546" spans="7:14">
      <c r="G546" s="39"/>
      <c r="I546" s="39"/>
      <c r="J546" s="39"/>
      <c r="K546" s="39"/>
      <c r="L546" s="39"/>
      <c r="M546" s="39"/>
      <c r="N546" s="39"/>
    </row>
    <row r="547" spans="7:14">
      <c r="G547" s="39"/>
      <c r="I547" s="39"/>
      <c r="J547" s="39"/>
      <c r="K547" s="39"/>
      <c r="L547" s="39"/>
      <c r="M547" s="39"/>
      <c r="N547" s="39"/>
    </row>
    <row r="548" spans="7:14">
      <c r="G548" s="39"/>
      <c r="I548" s="39"/>
      <c r="J548" s="39"/>
      <c r="K548" s="39"/>
      <c r="L548" s="39"/>
      <c r="M548" s="39"/>
      <c r="N548" s="39"/>
    </row>
    <row r="549" spans="7:14">
      <c r="G549" s="39"/>
      <c r="I549" s="39"/>
      <c r="J549" s="39"/>
      <c r="K549" s="39"/>
      <c r="L549" s="39"/>
      <c r="M549" s="39"/>
      <c r="N549" s="39"/>
    </row>
    <row r="550" spans="7:14">
      <c r="G550" s="39"/>
      <c r="I550" s="39"/>
      <c r="J550" s="39"/>
      <c r="K550" s="39"/>
      <c r="L550" s="39"/>
      <c r="M550" s="39"/>
      <c r="N550" s="39"/>
    </row>
    <row r="551" spans="7:14">
      <c r="G551" s="39"/>
      <c r="I551" s="39"/>
      <c r="J551" s="39"/>
      <c r="K551" s="39"/>
      <c r="L551" s="39"/>
      <c r="M551" s="39"/>
      <c r="N551" s="39"/>
    </row>
    <row r="552" spans="7:14">
      <c r="G552" s="39"/>
      <c r="I552" s="39"/>
      <c r="J552" s="39"/>
      <c r="K552" s="39"/>
      <c r="L552" s="39"/>
      <c r="M552" s="39"/>
      <c r="N552" s="39"/>
    </row>
    <row r="553" spans="7:14">
      <c r="G553" s="39"/>
      <c r="I553" s="39"/>
      <c r="J553" s="39"/>
      <c r="K553" s="39"/>
      <c r="L553" s="39"/>
      <c r="M553" s="39"/>
      <c r="N553" s="39"/>
    </row>
    <row r="554" spans="7:14">
      <c r="G554" s="39"/>
      <c r="I554" s="39"/>
      <c r="J554" s="39"/>
      <c r="K554" s="39"/>
      <c r="L554" s="39"/>
      <c r="M554" s="39"/>
      <c r="N554" s="39"/>
    </row>
    <row r="555" spans="7:14">
      <c r="G555" s="39"/>
      <c r="I555" s="39"/>
      <c r="J555" s="39"/>
      <c r="K555" s="39"/>
      <c r="L555" s="39"/>
      <c r="M555" s="39"/>
      <c r="N555" s="39"/>
    </row>
    <row r="556" spans="7:14">
      <c r="G556" s="39"/>
      <c r="I556" s="39"/>
      <c r="J556" s="39"/>
      <c r="K556" s="39"/>
      <c r="L556" s="39"/>
      <c r="M556" s="39"/>
      <c r="N556" s="39"/>
    </row>
    <row r="557" spans="7:14">
      <c r="G557" s="39"/>
      <c r="I557" s="39"/>
      <c r="J557" s="39"/>
      <c r="K557" s="39"/>
      <c r="L557" s="39"/>
      <c r="M557" s="39"/>
      <c r="N557" s="39"/>
    </row>
    <row r="558" spans="7:14">
      <c r="G558" s="39"/>
      <c r="I558" s="39"/>
      <c r="J558" s="39"/>
      <c r="K558" s="39"/>
      <c r="L558" s="39"/>
      <c r="M558" s="39"/>
      <c r="N558" s="39"/>
    </row>
    <row r="559" spans="7:14">
      <c r="G559" s="39"/>
      <c r="I559" s="39"/>
      <c r="J559" s="39"/>
      <c r="K559" s="39"/>
      <c r="L559" s="39"/>
      <c r="M559" s="39"/>
      <c r="N559" s="39"/>
    </row>
    <row r="560" spans="7:14">
      <c r="G560" s="39"/>
      <c r="I560" s="39"/>
      <c r="J560" s="39"/>
      <c r="K560" s="39"/>
      <c r="L560" s="39"/>
      <c r="M560" s="39"/>
      <c r="N560" s="39"/>
    </row>
    <row r="561" spans="7:14">
      <c r="G561" s="39"/>
      <c r="I561" s="39"/>
      <c r="J561" s="39"/>
      <c r="K561" s="39"/>
      <c r="L561" s="39"/>
      <c r="M561" s="39"/>
      <c r="N561" s="39"/>
    </row>
    <row r="562" spans="7:14">
      <c r="G562" s="39"/>
      <c r="I562" s="39"/>
      <c r="J562" s="39"/>
      <c r="K562" s="39"/>
      <c r="L562" s="39"/>
      <c r="M562" s="39"/>
      <c r="N562" s="39"/>
    </row>
    <row r="563" spans="7:14">
      <c r="G563" s="39"/>
      <c r="I563" s="39"/>
      <c r="J563" s="39"/>
      <c r="K563" s="39"/>
      <c r="L563" s="39"/>
      <c r="M563" s="39"/>
      <c r="N563" s="39"/>
    </row>
    <row r="564" spans="7:14">
      <c r="G564" s="39"/>
      <c r="I564" s="39"/>
      <c r="J564" s="39"/>
      <c r="K564" s="39"/>
      <c r="L564" s="39"/>
      <c r="M564" s="39"/>
      <c r="N564" s="39"/>
    </row>
    <row r="565" spans="7:14">
      <c r="G565" s="39"/>
      <c r="I565" s="39"/>
      <c r="J565" s="39"/>
      <c r="K565" s="39"/>
      <c r="L565" s="39"/>
      <c r="M565" s="39"/>
      <c r="N565" s="39"/>
    </row>
    <row r="566" spans="7:14">
      <c r="G566" s="39"/>
      <c r="I566" s="39"/>
      <c r="J566" s="39"/>
      <c r="K566" s="39"/>
      <c r="L566" s="39"/>
      <c r="M566" s="39"/>
      <c r="N566" s="39"/>
    </row>
    <row r="567" spans="7:14">
      <c r="G567" s="39"/>
      <c r="I567" s="39"/>
      <c r="J567" s="39"/>
      <c r="K567" s="39"/>
      <c r="L567" s="39"/>
      <c r="M567" s="39"/>
      <c r="N567" s="39"/>
    </row>
    <row r="568" spans="7:14">
      <c r="G568" s="39"/>
      <c r="I568" s="39"/>
      <c r="J568" s="39"/>
      <c r="K568" s="39"/>
      <c r="L568" s="39"/>
      <c r="M568" s="39"/>
      <c r="N568" s="39"/>
    </row>
    <row r="569" spans="7:14">
      <c r="G569" s="39"/>
      <c r="I569" s="39"/>
      <c r="J569" s="39"/>
      <c r="K569" s="39"/>
      <c r="L569" s="39"/>
      <c r="M569" s="39"/>
      <c r="N569" s="39"/>
    </row>
    <row r="570" spans="7:14">
      <c r="G570" s="39"/>
      <c r="I570" s="39"/>
      <c r="J570" s="39"/>
      <c r="K570" s="39"/>
      <c r="L570" s="39"/>
      <c r="M570" s="39"/>
      <c r="N570" s="39"/>
    </row>
    <row r="571" spans="7:14">
      <c r="G571" s="39"/>
      <c r="I571" s="39"/>
      <c r="J571" s="39"/>
      <c r="K571" s="39"/>
      <c r="L571" s="39"/>
      <c r="M571" s="39"/>
      <c r="N571" s="39"/>
    </row>
    <row r="572" spans="7:14">
      <c r="G572" s="39"/>
      <c r="I572" s="39"/>
      <c r="J572" s="39"/>
      <c r="K572" s="39"/>
      <c r="L572" s="39"/>
      <c r="M572" s="39"/>
      <c r="N572" s="39"/>
    </row>
    <row r="573" spans="7:14">
      <c r="G573" s="39"/>
      <c r="I573" s="39"/>
      <c r="J573" s="39"/>
      <c r="K573" s="39"/>
      <c r="L573" s="39"/>
      <c r="M573" s="39"/>
      <c r="N573" s="39"/>
    </row>
    <row r="574" spans="7:14">
      <c r="G574" s="39"/>
      <c r="I574" s="39"/>
      <c r="J574" s="39"/>
      <c r="K574" s="39"/>
      <c r="L574" s="39"/>
      <c r="M574" s="39"/>
      <c r="N574" s="39"/>
    </row>
    <row r="575" spans="7:14">
      <c r="G575" s="39"/>
      <c r="I575" s="39"/>
      <c r="J575" s="39"/>
      <c r="K575" s="39"/>
      <c r="L575" s="39"/>
      <c r="M575" s="39"/>
      <c r="N575" s="39"/>
    </row>
    <row r="576" spans="7:14">
      <c r="G576" s="39"/>
      <c r="I576" s="39"/>
      <c r="J576" s="39"/>
      <c r="K576" s="39"/>
      <c r="L576" s="39"/>
      <c r="M576" s="39"/>
      <c r="N576" s="39"/>
    </row>
    <row r="577" spans="7:14">
      <c r="G577" s="39"/>
      <c r="I577" s="39"/>
      <c r="J577" s="39"/>
      <c r="K577" s="39"/>
      <c r="L577" s="39"/>
      <c r="M577" s="39"/>
      <c r="N577" s="39"/>
    </row>
    <row r="578" spans="7:14">
      <c r="G578" s="39"/>
      <c r="I578" s="39"/>
      <c r="J578" s="39"/>
      <c r="K578" s="39"/>
      <c r="L578" s="39"/>
      <c r="M578" s="39"/>
      <c r="N578" s="39"/>
    </row>
    <row r="579" spans="7:14">
      <c r="G579" s="39"/>
      <c r="I579" s="39"/>
      <c r="J579" s="39"/>
      <c r="K579" s="39"/>
      <c r="L579" s="39"/>
      <c r="M579" s="39"/>
      <c r="N579" s="39"/>
    </row>
    <row r="580" spans="7:14">
      <c r="G580" s="39"/>
      <c r="I580" s="39"/>
      <c r="J580" s="39"/>
      <c r="K580" s="39"/>
      <c r="L580" s="39"/>
      <c r="M580" s="39"/>
      <c r="N580" s="39"/>
    </row>
    <row r="581" spans="7:14">
      <c r="G581" s="39"/>
      <c r="I581" s="39"/>
      <c r="J581" s="39"/>
      <c r="K581" s="39"/>
      <c r="L581" s="39"/>
      <c r="M581" s="39"/>
      <c r="N581" s="39"/>
    </row>
    <row r="582" spans="7:14">
      <c r="G582" s="39"/>
      <c r="I582" s="39"/>
      <c r="J582" s="39"/>
      <c r="K582" s="39"/>
      <c r="L582" s="39"/>
      <c r="M582" s="39"/>
      <c r="N582" s="39"/>
    </row>
    <row r="583" spans="7:14">
      <c r="G583" s="39"/>
      <c r="I583" s="39"/>
      <c r="J583" s="39"/>
      <c r="K583" s="39"/>
      <c r="L583" s="39"/>
      <c r="M583" s="39"/>
      <c r="N583" s="39"/>
    </row>
    <row r="584" spans="7:14">
      <c r="G584" s="39"/>
      <c r="I584" s="39"/>
      <c r="J584" s="39"/>
      <c r="K584" s="39"/>
      <c r="L584" s="39"/>
      <c r="M584" s="39"/>
      <c r="N584" s="39"/>
    </row>
    <row r="585" spans="7:14">
      <c r="G585" s="39"/>
      <c r="I585" s="39"/>
      <c r="J585" s="39"/>
      <c r="K585" s="39"/>
      <c r="L585" s="39"/>
      <c r="M585" s="39"/>
      <c r="N585" s="39"/>
    </row>
    <row r="586" spans="7:14">
      <c r="G586" s="39"/>
      <c r="I586" s="39"/>
      <c r="J586" s="39"/>
      <c r="K586" s="39"/>
      <c r="L586" s="39"/>
      <c r="M586" s="39"/>
      <c r="N586" s="39"/>
    </row>
    <row r="587" spans="7:14">
      <c r="G587" s="39"/>
      <c r="I587" s="39"/>
      <c r="J587" s="39"/>
      <c r="K587" s="39"/>
      <c r="L587" s="39"/>
      <c r="M587" s="39"/>
      <c r="N587" s="39"/>
    </row>
    <row r="588" spans="7:14">
      <c r="G588" s="39"/>
      <c r="I588" s="39"/>
      <c r="J588" s="39"/>
      <c r="K588" s="39"/>
      <c r="L588" s="39"/>
      <c r="M588" s="39"/>
      <c r="N588" s="39"/>
    </row>
    <row r="589" spans="7:14">
      <c r="G589" s="39"/>
      <c r="I589" s="39"/>
      <c r="J589" s="39"/>
      <c r="K589" s="39"/>
      <c r="L589" s="39"/>
      <c r="M589" s="39"/>
      <c r="N589" s="39"/>
    </row>
    <row r="590" spans="7:14">
      <c r="G590" s="39"/>
      <c r="I590" s="39"/>
      <c r="J590" s="39"/>
      <c r="K590" s="39"/>
      <c r="L590" s="39"/>
      <c r="M590" s="39"/>
      <c r="N590" s="39"/>
    </row>
    <row r="591" spans="7:14">
      <c r="G591" s="39"/>
      <c r="I591" s="39"/>
      <c r="J591" s="39"/>
      <c r="K591" s="39"/>
      <c r="L591" s="39"/>
      <c r="M591" s="39"/>
      <c r="N591" s="39"/>
    </row>
    <row r="592" spans="7:14">
      <c r="G592" s="39"/>
      <c r="I592" s="39"/>
      <c r="J592" s="39"/>
      <c r="K592" s="39"/>
      <c r="L592" s="39"/>
      <c r="M592" s="39"/>
      <c r="N592" s="39"/>
    </row>
    <row r="593" spans="7:14">
      <c r="G593" s="39"/>
      <c r="I593" s="39"/>
      <c r="J593" s="39"/>
      <c r="K593" s="39"/>
      <c r="L593" s="39"/>
      <c r="M593" s="39"/>
      <c r="N593" s="39"/>
    </row>
    <row r="594" spans="7:14">
      <c r="G594" s="39"/>
      <c r="I594" s="39"/>
      <c r="J594" s="39"/>
      <c r="K594" s="39"/>
      <c r="L594" s="39"/>
      <c r="M594" s="39"/>
      <c r="N594" s="39"/>
    </row>
    <row r="595" spans="7:14">
      <c r="G595" s="39"/>
      <c r="I595" s="39"/>
      <c r="J595" s="39"/>
      <c r="K595" s="39"/>
      <c r="L595" s="39"/>
      <c r="M595" s="39"/>
      <c r="N595" s="39"/>
    </row>
    <row r="596" spans="7:14">
      <c r="G596" s="39"/>
      <c r="I596" s="39"/>
      <c r="J596" s="39"/>
      <c r="K596" s="39"/>
      <c r="L596" s="39"/>
      <c r="M596" s="39"/>
      <c r="N596" s="39"/>
    </row>
    <row r="597" spans="7:14">
      <c r="G597" s="39"/>
      <c r="I597" s="39"/>
      <c r="J597" s="39"/>
      <c r="K597" s="39"/>
      <c r="L597" s="39"/>
      <c r="M597" s="39"/>
      <c r="N597" s="39"/>
    </row>
    <row r="598" spans="7:14">
      <c r="G598" s="39"/>
      <c r="I598" s="39"/>
      <c r="J598" s="39"/>
      <c r="K598" s="39"/>
      <c r="L598" s="39"/>
      <c r="M598" s="39"/>
      <c r="N598" s="39"/>
    </row>
    <row r="599" spans="7:14">
      <c r="G599" s="39"/>
      <c r="I599" s="39"/>
      <c r="J599" s="39"/>
      <c r="K599" s="39"/>
      <c r="L599" s="39"/>
      <c r="M599" s="39"/>
      <c r="N599" s="39"/>
    </row>
    <row r="600" spans="7:14">
      <c r="G600" s="39"/>
      <c r="I600" s="39"/>
      <c r="J600" s="39"/>
      <c r="K600" s="39"/>
      <c r="L600" s="39"/>
      <c r="M600" s="39"/>
      <c r="N600" s="39"/>
    </row>
    <row r="601" spans="7:14">
      <c r="G601" s="39"/>
      <c r="I601" s="39"/>
      <c r="J601" s="39"/>
      <c r="K601" s="39"/>
      <c r="L601" s="39"/>
      <c r="M601" s="39"/>
      <c r="N601" s="39"/>
    </row>
    <row r="602" spans="7:14">
      <c r="G602" s="39"/>
      <c r="I602" s="39"/>
      <c r="J602" s="39"/>
      <c r="K602" s="39"/>
      <c r="L602" s="39"/>
      <c r="M602" s="39"/>
      <c r="N602" s="39"/>
    </row>
    <row r="603" spans="7:14">
      <c r="G603" s="39"/>
      <c r="I603" s="39"/>
      <c r="J603" s="39"/>
      <c r="K603" s="39"/>
      <c r="L603" s="39"/>
      <c r="M603" s="39"/>
      <c r="N603" s="39"/>
    </row>
    <row r="604" spans="7:14">
      <c r="G604" s="39"/>
      <c r="I604" s="39"/>
      <c r="J604" s="39"/>
      <c r="K604" s="39"/>
      <c r="L604" s="39"/>
      <c r="M604" s="39"/>
      <c r="N604" s="39"/>
    </row>
    <row r="605" spans="7:14">
      <c r="G605" s="39"/>
      <c r="I605" s="39"/>
      <c r="J605" s="39"/>
      <c r="K605" s="39"/>
      <c r="L605" s="39"/>
      <c r="M605" s="39"/>
      <c r="N605" s="39"/>
    </row>
    <row r="606" spans="7:14">
      <c r="G606" s="39"/>
      <c r="I606" s="39"/>
      <c r="J606" s="39"/>
      <c r="K606" s="39"/>
      <c r="L606" s="39"/>
      <c r="M606" s="39"/>
      <c r="N606" s="39"/>
    </row>
    <row r="607" spans="7:14">
      <c r="G607" s="39"/>
      <c r="I607" s="39"/>
      <c r="J607" s="39"/>
      <c r="K607" s="39"/>
      <c r="L607" s="39"/>
      <c r="M607" s="39"/>
      <c r="N607" s="39"/>
    </row>
    <row r="608" spans="7:14">
      <c r="G608" s="39"/>
      <c r="I608" s="39"/>
      <c r="J608" s="39"/>
      <c r="K608" s="39"/>
      <c r="L608" s="39"/>
      <c r="M608" s="39"/>
      <c r="N608" s="39"/>
    </row>
    <row r="609" spans="7:14">
      <c r="G609" s="39"/>
      <c r="I609" s="39"/>
      <c r="J609" s="39"/>
      <c r="K609" s="39"/>
      <c r="L609" s="39"/>
      <c r="M609" s="39"/>
      <c r="N609" s="39"/>
    </row>
    <row r="610" spans="7:14">
      <c r="G610" s="39"/>
      <c r="I610" s="39"/>
      <c r="J610" s="39"/>
      <c r="K610" s="39"/>
      <c r="L610" s="39"/>
      <c r="M610" s="39"/>
      <c r="N610" s="39"/>
    </row>
    <row r="611" spans="7:14">
      <c r="G611" s="39"/>
      <c r="I611" s="39"/>
      <c r="J611" s="39"/>
      <c r="K611" s="39"/>
      <c r="L611" s="39"/>
      <c r="M611" s="39"/>
      <c r="N611" s="39"/>
    </row>
    <row r="612" spans="7:14">
      <c r="G612" s="39"/>
      <c r="I612" s="39"/>
      <c r="J612" s="39"/>
      <c r="K612" s="39"/>
      <c r="L612" s="39"/>
      <c r="M612" s="39"/>
      <c r="N612" s="39"/>
    </row>
    <row r="613" spans="7:14">
      <c r="G613" s="39"/>
      <c r="I613" s="39"/>
      <c r="J613" s="39"/>
      <c r="K613" s="39"/>
      <c r="L613" s="39"/>
      <c r="M613" s="39"/>
      <c r="N613" s="39"/>
    </row>
    <row r="614" spans="7:14">
      <c r="G614" s="39"/>
      <c r="I614" s="39"/>
      <c r="J614" s="39"/>
      <c r="K614" s="39"/>
      <c r="L614" s="39"/>
      <c r="M614" s="39"/>
      <c r="N614" s="39"/>
    </row>
    <row r="615" spans="7:14">
      <c r="G615" s="39"/>
      <c r="I615" s="39"/>
      <c r="J615" s="39"/>
      <c r="K615" s="39"/>
      <c r="L615" s="39"/>
      <c r="M615" s="39"/>
      <c r="N615" s="39"/>
    </row>
    <row r="616" spans="7:14">
      <c r="G616" s="39"/>
      <c r="I616" s="39"/>
      <c r="J616" s="39"/>
      <c r="K616" s="39"/>
      <c r="L616" s="39"/>
      <c r="M616" s="39"/>
      <c r="N616" s="39"/>
    </row>
    <row r="617" spans="7:14">
      <c r="G617" s="39"/>
      <c r="I617" s="39"/>
      <c r="J617" s="39"/>
      <c r="K617" s="39"/>
      <c r="L617" s="39"/>
      <c r="M617" s="39"/>
      <c r="N617" s="39"/>
    </row>
    <row r="618" spans="7:14">
      <c r="G618" s="39"/>
      <c r="I618" s="39"/>
      <c r="J618" s="39"/>
      <c r="K618" s="39"/>
      <c r="L618" s="39"/>
      <c r="M618" s="39"/>
      <c r="N618" s="39"/>
    </row>
    <row r="619" spans="7:14">
      <c r="G619" s="39"/>
      <c r="I619" s="39"/>
      <c r="J619" s="39"/>
      <c r="K619" s="39"/>
      <c r="L619" s="39"/>
      <c r="M619" s="39"/>
      <c r="N619" s="39"/>
    </row>
    <row r="620" spans="7:14">
      <c r="G620" s="39"/>
      <c r="I620" s="39"/>
      <c r="J620" s="39"/>
      <c r="K620" s="39"/>
      <c r="L620" s="39"/>
      <c r="M620" s="39"/>
      <c r="N620" s="39"/>
    </row>
    <row r="621" spans="7:14">
      <c r="G621" s="39"/>
      <c r="I621" s="39"/>
      <c r="J621" s="39"/>
      <c r="K621" s="39"/>
      <c r="L621" s="39"/>
      <c r="M621" s="39"/>
      <c r="N621" s="39"/>
    </row>
    <row r="622" spans="7:14">
      <c r="G622" s="39"/>
      <c r="I622" s="39"/>
      <c r="J622" s="39"/>
      <c r="K622" s="39"/>
      <c r="L622" s="39"/>
      <c r="M622" s="39"/>
      <c r="N622" s="39"/>
    </row>
    <row r="623" spans="7:14">
      <c r="G623" s="39"/>
      <c r="I623" s="39"/>
      <c r="J623" s="39"/>
      <c r="K623" s="39"/>
      <c r="L623" s="39"/>
      <c r="M623" s="39"/>
      <c r="N623" s="39"/>
    </row>
    <row r="624" spans="7:14">
      <c r="G624" s="39"/>
      <c r="I624" s="39"/>
      <c r="J624" s="39"/>
      <c r="K624" s="39"/>
      <c r="L624" s="39"/>
      <c r="M624" s="39"/>
      <c r="N624" s="39"/>
    </row>
    <row r="625" spans="7:14">
      <c r="G625" s="39"/>
      <c r="I625" s="39"/>
      <c r="J625" s="39"/>
      <c r="K625" s="39"/>
      <c r="L625" s="39"/>
      <c r="M625" s="39"/>
      <c r="N625" s="39"/>
    </row>
    <row r="626" spans="7:14">
      <c r="G626" s="39"/>
      <c r="I626" s="39"/>
      <c r="J626" s="39"/>
      <c r="K626" s="39"/>
      <c r="L626" s="39"/>
      <c r="M626" s="39"/>
      <c r="N626" s="39"/>
    </row>
    <row r="627" spans="7:14">
      <c r="G627" s="39"/>
      <c r="I627" s="39"/>
      <c r="J627" s="39"/>
      <c r="K627" s="39"/>
      <c r="L627" s="39"/>
      <c r="M627" s="39"/>
      <c r="N627" s="39"/>
    </row>
    <row r="628" spans="7:14">
      <c r="G628" s="39"/>
      <c r="I628" s="39"/>
      <c r="J628" s="39"/>
      <c r="K628" s="39"/>
      <c r="L628" s="39"/>
      <c r="M628" s="39"/>
      <c r="N628" s="39"/>
    </row>
    <row r="629" spans="7:14">
      <c r="G629" s="39"/>
      <c r="I629" s="39"/>
      <c r="J629" s="39"/>
      <c r="K629" s="39"/>
      <c r="L629" s="39"/>
      <c r="M629" s="39"/>
      <c r="N629" s="39"/>
    </row>
    <row r="630" spans="7:14">
      <c r="G630" s="39"/>
      <c r="I630" s="39"/>
      <c r="J630" s="39"/>
      <c r="K630" s="39"/>
      <c r="L630" s="39"/>
      <c r="M630" s="39"/>
      <c r="N630" s="39"/>
    </row>
    <row r="631" spans="7:14">
      <c r="G631" s="39"/>
      <c r="I631" s="39"/>
      <c r="J631" s="39"/>
      <c r="K631" s="39"/>
      <c r="L631" s="39"/>
      <c r="M631" s="39"/>
      <c r="N631" s="39"/>
    </row>
    <row r="632" spans="7:14">
      <c r="G632" s="39"/>
      <c r="I632" s="39"/>
      <c r="J632" s="39"/>
      <c r="K632" s="39"/>
      <c r="L632" s="39"/>
      <c r="M632" s="39"/>
      <c r="N632" s="39"/>
    </row>
    <row r="633" spans="7:14">
      <c r="G633" s="39"/>
      <c r="I633" s="39"/>
      <c r="J633" s="39"/>
      <c r="K633" s="39"/>
      <c r="L633" s="39"/>
      <c r="M633" s="39"/>
      <c r="N633" s="39"/>
    </row>
    <row r="634" spans="7:14">
      <c r="G634" s="39"/>
      <c r="I634" s="39"/>
      <c r="J634" s="39"/>
      <c r="K634" s="39"/>
      <c r="L634" s="39"/>
      <c r="M634" s="39"/>
      <c r="N634" s="39"/>
    </row>
    <row r="635" spans="7:14">
      <c r="G635" s="39"/>
      <c r="I635" s="39"/>
      <c r="J635" s="39"/>
      <c r="K635" s="39"/>
      <c r="L635" s="39"/>
      <c r="M635" s="39"/>
      <c r="N635" s="39"/>
    </row>
    <row r="636" spans="7:14">
      <c r="G636" s="39"/>
      <c r="I636" s="39"/>
      <c r="J636" s="39"/>
      <c r="K636" s="39"/>
      <c r="L636" s="39"/>
      <c r="M636" s="39"/>
      <c r="N636" s="39"/>
    </row>
    <row r="637" spans="7:14">
      <c r="G637" s="39"/>
      <c r="I637" s="39"/>
      <c r="J637" s="39"/>
      <c r="K637" s="39"/>
      <c r="L637" s="39"/>
      <c r="M637" s="39"/>
      <c r="N637" s="39"/>
    </row>
    <row r="638" spans="7:14">
      <c r="G638" s="39"/>
      <c r="I638" s="39"/>
      <c r="J638" s="39"/>
      <c r="K638" s="39"/>
      <c r="L638" s="39"/>
      <c r="M638" s="39"/>
      <c r="N638" s="39"/>
    </row>
    <row r="639" spans="7:14">
      <c r="G639" s="39"/>
      <c r="I639" s="39"/>
      <c r="J639" s="39"/>
      <c r="K639" s="39"/>
      <c r="L639" s="39"/>
      <c r="M639" s="39"/>
      <c r="N639" s="39"/>
    </row>
    <row r="640" spans="7:14">
      <c r="G640" s="39"/>
      <c r="I640" s="39"/>
      <c r="J640" s="39"/>
      <c r="K640" s="39"/>
      <c r="L640" s="39"/>
      <c r="M640" s="39"/>
      <c r="N640" s="39"/>
    </row>
    <row r="641" spans="7:14">
      <c r="G641" s="39"/>
      <c r="I641" s="39"/>
      <c r="J641" s="39"/>
      <c r="K641" s="39"/>
      <c r="L641" s="39"/>
      <c r="M641" s="39"/>
      <c r="N641" s="39"/>
    </row>
    <row r="642" spans="7:14">
      <c r="G642" s="39"/>
      <c r="I642" s="39"/>
      <c r="J642" s="39"/>
      <c r="K642" s="39"/>
      <c r="L642" s="39"/>
      <c r="M642" s="39"/>
      <c r="N642" s="39"/>
    </row>
    <row r="643" spans="7:14">
      <c r="G643" s="39"/>
      <c r="I643" s="39"/>
      <c r="J643" s="39"/>
      <c r="K643" s="39"/>
      <c r="L643" s="39"/>
      <c r="M643" s="39"/>
      <c r="N643" s="39"/>
    </row>
    <row r="644" spans="7:14">
      <c r="G644" s="39"/>
      <c r="I644" s="39"/>
      <c r="J644" s="39"/>
      <c r="K644" s="39"/>
      <c r="L644" s="39"/>
      <c r="M644" s="39"/>
      <c r="N644" s="39"/>
    </row>
    <row r="645" spans="7:14">
      <c r="G645" s="39"/>
      <c r="I645" s="39"/>
      <c r="J645" s="39"/>
      <c r="K645" s="39"/>
      <c r="L645" s="39"/>
      <c r="M645" s="39"/>
      <c r="N645" s="39"/>
    </row>
    <row r="646" spans="7:14">
      <c r="G646" s="39"/>
      <c r="I646" s="39"/>
      <c r="J646" s="39"/>
      <c r="K646" s="39"/>
      <c r="L646" s="39"/>
      <c r="M646" s="39"/>
      <c r="N646" s="39"/>
    </row>
    <row r="647" spans="7:14">
      <c r="G647" s="39"/>
      <c r="I647" s="39"/>
      <c r="J647" s="39"/>
      <c r="K647" s="39"/>
      <c r="L647" s="39"/>
      <c r="M647" s="39"/>
      <c r="N647" s="39"/>
    </row>
    <row r="648" spans="7:14">
      <c r="G648" s="39"/>
      <c r="I648" s="39"/>
      <c r="J648" s="39"/>
      <c r="K648" s="39"/>
      <c r="L648" s="39"/>
      <c r="M648" s="39"/>
      <c r="N648" s="39"/>
    </row>
    <row r="649" spans="7:14">
      <c r="G649" s="39"/>
      <c r="I649" s="39"/>
      <c r="J649" s="39"/>
      <c r="K649" s="39"/>
      <c r="L649" s="39"/>
      <c r="M649" s="39"/>
      <c r="N649" s="39"/>
    </row>
    <row r="650" spans="7:14">
      <c r="G650" s="39"/>
      <c r="I650" s="39"/>
      <c r="J650" s="39"/>
      <c r="K650" s="39"/>
      <c r="L650" s="39"/>
      <c r="M650" s="39"/>
      <c r="N650" s="39"/>
    </row>
    <row r="651" spans="7:14">
      <c r="G651" s="39"/>
      <c r="I651" s="39"/>
      <c r="J651" s="39"/>
      <c r="K651" s="39"/>
      <c r="L651" s="39"/>
      <c r="M651" s="39"/>
      <c r="N651" s="39"/>
    </row>
    <row r="652" spans="7:14">
      <c r="G652" s="39"/>
      <c r="I652" s="39"/>
      <c r="J652" s="39"/>
      <c r="K652" s="39"/>
      <c r="L652" s="39"/>
      <c r="M652" s="39"/>
      <c r="N652" s="39"/>
    </row>
    <row r="653" spans="7:14">
      <c r="G653" s="39"/>
      <c r="I653" s="39"/>
      <c r="J653" s="39"/>
      <c r="K653" s="39"/>
      <c r="L653" s="39"/>
      <c r="M653" s="39"/>
      <c r="N653" s="39"/>
    </row>
    <row r="654" spans="7:14">
      <c r="G654" s="39"/>
      <c r="I654" s="39"/>
      <c r="J654" s="39"/>
      <c r="K654" s="39"/>
      <c r="L654" s="39"/>
      <c r="M654" s="39"/>
      <c r="N654" s="39"/>
    </row>
    <row r="655" spans="7:14">
      <c r="G655" s="39"/>
      <c r="I655" s="39"/>
      <c r="J655" s="39"/>
      <c r="K655" s="39"/>
      <c r="L655" s="39"/>
      <c r="M655" s="39"/>
      <c r="N655" s="39"/>
    </row>
    <row r="656" spans="7:14">
      <c r="G656" s="39"/>
      <c r="I656" s="39"/>
      <c r="J656" s="39"/>
      <c r="K656" s="39"/>
      <c r="L656" s="39"/>
      <c r="M656" s="39"/>
      <c r="N656" s="39"/>
    </row>
    <row r="657" spans="7:14">
      <c r="G657" s="39"/>
      <c r="I657" s="39"/>
      <c r="J657" s="39"/>
      <c r="K657" s="39"/>
      <c r="L657" s="39"/>
      <c r="M657" s="39"/>
      <c r="N657" s="39"/>
    </row>
    <row r="658" spans="7:14">
      <c r="G658" s="39"/>
      <c r="I658" s="39"/>
      <c r="J658" s="39"/>
      <c r="K658" s="39"/>
      <c r="L658" s="39"/>
      <c r="M658" s="39"/>
      <c r="N658" s="39"/>
    </row>
    <row r="659" spans="7:14">
      <c r="G659" s="39"/>
      <c r="I659" s="39"/>
      <c r="J659" s="39"/>
      <c r="K659" s="39"/>
      <c r="L659" s="39"/>
      <c r="M659" s="39"/>
      <c r="N659" s="39"/>
    </row>
    <row r="660" spans="7:14">
      <c r="G660" s="39"/>
      <c r="I660" s="39"/>
      <c r="J660" s="39"/>
      <c r="K660" s="39"/>
      <c r="L660" s="39"/>
      <c r="M660" s="39"/>
      <c r="N660" s="39"/>
    </row>
    <row r="661" spans="7:14">
      <c r="G661" s="39"/>
      <c r="I661" s="39"/>
      <c r="J661" s="39"/>
      <c r="K661" s="39"/>
      <c r="L661" s="39"/>
      <c r="M661" s="39"/>
      <c r="N661" s="39"/>
    </row>
    <row r="662" spans="7:14">
      <c r="G662" s="39"/>
      <c r="I662" s="39"/>
      <c r="J662" s="39"/>
      <c r="K662" s="39"/>
      <c r="L662" s="39"/>
      <c r="M662" s="39"/>
      <c r="N662" s="39"/>
    </row>
    <row r="663" spans="7:14">
      <c r="G663" s="39"/>
      <c r="I663" s="39"/>
      <c r="J663" s="39"/>
      <c r="K663" s="39"/>
      <c r="L663" s="39"/>
      <c r="M663" s="39"/>
      <c r="N663" s="39"/>
    </row>
    <row r="664" spans="7:14">
      <c r="G664" s="39"/>
      <c r="I664" s="39"/>
      <c r="J664" s="39"/>
      <c r="K664" s="39"/>
      <c r="L664" s="39"/>
      <c r="M664" s="39"/>
      <c r="N664" s="39"/>
    </row>
    <row r="665" spans="7:14">
      <c r="G665" s="39"/>
      <c r="I665" s="39"/>
      <c r="J665" s="39"/>
      <c r="K665" s="39"/>
      <c r="L665" s="39"/>
      <c r="M665" s="39"/>
      <c r="N665" s="39"/>
    </row>
    <row r="666" spans="7:14">
      <c r="G666" s="39"/>
      <c r="I666" s="39"/>
      <c r="J666" s="39"/>
      <c r="K666" s="39"/>
      <c r="L666" s="39"/>
      <c r="M666" s="39"/>
      <c r="N666" s="39"/>
    </row>
    <row r="667" spans="7:14">
      <c r="G667" s="39"/>
      <c r="I667" s="39"/>
      <c r="J667" s="39"/>
      <c r="K667" s="39"/>
      <c r="L667" s="39"/>
      <c r="M667" s="39"/>
      <c r="N667" s="39"/>
    </row>
    <row r="668" spans="7:14">
      <c r="G668" s="39"/>
      <c r="I668" s="39"/>
      <c r="J668" s="39"/>
      <c r="K668" s="39"/>
      <c r="L668" s="39"/>
      <c r="M668" s="39"/>
      <c r="N668" s="39"/>
    </row>
    <row r="669" spans="7:14">
      <c r="G669" s="39"/>
      <c r="I669" s="39"/>
      <c r="J669" s="39"/>
      <c r="K669" s="39"/>
      <c r="L669" s="39"/>
      <c r="M669" s="39"/>
      <c r="N669" s="39"/>
    </row>
    <row r="670" spans="7:14">
      <c r="G670" s="39"/>
      <c r="I670" s="39"/>
      <c r="J670" s="39"/>
      <c r="K670" s="39"/>
      <c r="L670" s="39"/>
      <c r="M670" s="39"/>
      <c r="N670" s="39"/>
    </row>
    <row r="671" spans="7:14">
      <c r="G671" s="39"/>
      <c r="I671" s="39"/>
      <c r="J671" s="39"/>
      <c r="K671" s="39"/>
      <c r="L671" s="39"/>
      <c r="M671" s="39"/>
      <c r="N671" s="39"/>
    </row>
    <row r="672" spans="7:14">
      <c r="G672" s="39"/>
      <c r="I672" s="39"/>
      <c r="J672" s="39"/>
      <c r="K672" s="39"/>
      <c r="L672" s="39"/>
      <c r="M672" s="39"/>
      <c r="N672" s="39"/>
    </row>
    <row r="673" spans="7:14">
      <c r="G673" s="39"/>
      <c r="I673" s="39"/>
      <c r="J673" s="39"/>
      <c r="K673" s="39"/>
      <c r="L673" s="39"/>
      <c r="M673" s="39"/>
      <c r="N673" s="39"/>
    </row>
    <row r="674" spans="7:14">
      <c r="G674" s="39"/>
      <c r="I674" s="39"/>
      <c r="J674" s="39"/>
      <c r="K674" s="39"/>
      <c r="L674" s="39"/>
      <c r="M674" s="39"/>
      <c r="N674" s="39"/>
    </row>
    <row r="675" spans="7:14">
      <c r="G675" s="39"/>
      <c r="I675" s="39"/>
      <c r="J675" s="39"/>
      <c r="K675" s="39"/>
      <c r="L675" s="39"/>
      <c r="M675" s="39"/>
      <c r="N675" s="39"/>
    </row>
    <row r="676" spans="7:14">
      <c r="G676" s="39"/>
      <c r="I676" s="39"/>
      <c r="J676" s="39"/>
      <c r="K676" s="39"/>
      <c r="L676" s="39"/>
      <c r="M676" s="39"/>
      <c r="N676" s="39"/>
    </row>
    <row r="677" spans="7:14">
      <c r="G677" s="39"/>
      <c r="I677" s="39"/>
      <c r="J677" s="39"/>
      <c r="K677" s="39"/>
      <c r="L677" s="39"/>
      <c r="M677" s="39"/>
      <c r="N677" s="39"/>
    </row>
    <row r="678" spans="7:14">
      <c r="G678" s="39"/>
      <c r="I678" s="39"/>
      <c r="J678" s="39"/>
      <c r="K678" s="39"/>
      <c r="L678" s="39"/>
      <c r="M678" s="39"/>
      <c r="N678" s="39"/>
    </row>
    <row r="679" spans="7:14">
      <c r="G679" s="39"/>
      <c r="I679" s="39"/>
      <c r="J679" s="39"/>
      <c r="K679" s="39"/>
      <c r="L679" s="39"/>
      <c r="M679" s="39"/>
      <c r="N679" s="39"/>
    </row>
    <row r="680" spans="7:14">
      <c r="G680" s="39"/>
      <c r="I680" s="39"/>
      <c r="J680" s="39"/>
      <c r="K680" s="39"/>
      <c r="L680" s="39"/>
      <c r="M680" s="39"/>
      <c r="N680" s="39"/>
    </row>
    <row r="681" spans="7:14">
      <c r="G681" s="39"/>
      <c r="I681" s="39"/>
      <c r="J681" s="39"/>
      <c r="K681" s="39"/>
      <c r="L681" s="39"/>
      <c r="M681" s="39"/>
      <c r="N681" s="39"/>
    </row>
    <row r="682" spans="7:14">
      <c r="G682" s="39"/>
      <c r="I682" s="39"/>
      <c r="J682" s="39"/>
      <c r="K682" s="39"/>
      <c r="L682" s="39"/>
      <c r="M682" s="39"/>
      <c r="N682" s="39"/>
    </row>
    <row r="683" spans="7:14">
      <c r="G683" s="39"/>
      <c r="I683" s="39"/>
      <c r="J683" s="39"/>
      <c r="K683" s="39"/>
      <c r="L683" s="39"/>
      <c r="M683" s="39"/>
      <c r="N683" s="39"/>
    </row>
    <row r="684" spans="7:14">
      <c r="G684" s="39"/>
      <c r="I684" s="39"/>
      <c r="J684" s="39"/>
      <c r="K684" s="39"/>
      <c r="L684" s="39"/>
      <c r="M684" s="39"/>
      <c r="N684" s="39"/>
    </row>
    <row r="685" spans="7:14">
      <c r="G685" s="39"/>
      <c r="I685" s="39"/>
      <c r="J685" s="39"/>
      <c r="K685" s="39"/>
      <c r="L685" s="39"/>
      <c r="M685" s="39"/>
      <c r="N685" s="39"/>
    </row>
    <row r="686" spans="7:14">
      <c r="G686" s="39"/>
      <c r="I686" s="39"/>
      <c r="J686" s="39"/>
      <c r="K686" s="39"/>
      <c r="L686" s="39"/>
      <c r="M686" s="39"/>
      <c r="N686" s="39"/>
    </row>
    <row r="687" spans="7:14">
      <c r="G687" s="39"/>
      <c r="I687" s="39"/>
      <c r="J687" s="39"/>
      <c r="K687" s="39"/>
      <c r="L687" s="39"/>
      <c r="M687" s="39"/>
      <c r="N687" s="39"/>
    </row>
    <row r="688" spans="7:14">
      <c r="G688" s="39"/>
      <c r="I688" s="39"/>
      <c r="J688" s="39"/>
      <c r="K688" s="39"/>
      <c r="L688" s="39"/>
      <c r="M688" s="39"/>
      <c r="N688" s="39"/>
    </row>
    <row r="689" spans="7:14">
      <c r="G689" s="39"/>
      <c r="I689" s="39"/>
      <c r="J689" s="39"/>
      <c r="K689" s="39"/>
      <c r="L689" s="39"/>
      <c r="M689" s="39"/>
      <c r="N689" s="39"/>
    </row>
    <row r="690" spans="7:14">
      <c r="G690" s="39"/>
      <c r="I690" s="39"/>
      <c r="J690" s="39"/>
      <c r="K690" s="39"/>
      <c r="L690" s="39"/>
      <c r="M690" s="39"/>
      <c r="N690" s="39"/>
    </row>
    <row r="691" spans="7:14">
      <c r="G691" s="39"/>
      <c r="I691" s="39"/>
      <c r="J691" s="39"/>
      <c r="K691" s="39"/>
      <c r="L691" s="39"/>
      <c r="M691" s="39"/>
      <c r="N691" s="39"/>
    </row>
    <row r="692" spans="7:14">
      <c r="G692" s="39"/>
      <c r="I692" s="39"/>
      <c r="J692" s="39"/>
      <c r="K692" s="39"/>
      <c r="L692" s="39"/>
      <c r="M692" s="39"/>
      <c r="N692" s="39"/>
    </row>
    <row r="693" spans="7:14">
      <c r="G693" s="39"/>
      <c r="I693" s="39"/>
      <c r="J693" s="39"/>
      <c r="K693" s="39"/>
      <c r="L693" s="39"/>
      <c r="M693" s="39"/>
      <c r="N693" s="39"/>
    </row>
    <row r="694" spans="7:14">
      <c r="G694" s="39"/>
      <c r="I694" s="39"/>
      <c r="J694" s="39"/>
      <c r="K694" s="39"/>
      <c r="L694" s="39"/>
      <c r="M694" s="39"/>
      <c r="N694" s="39"/>
    </row>
    <row r="695" spans="7:14">
      <c r="G695" s="39"/>
      <c r="I695" s="39"/>
      <c r="J695" s="39"/>
      <c r="K695" s="39"/>
      <c r="L695" s="39"/>
      <c r="M695" s="39"/>
      <c r="N695" s="39"/>
    </row>
    <row r="696" spans="7:14">
      <c r="G696" s="39"/>
      <c r="I696" s="39"/>
      <c r="J696" s="39"/>
      <c r="K696" s="39"/>
      <c r="L696" s="39"/>
      <c r="M696" s="39"/>
      <c r="N696" s="39"/>
    </row>
    <row r="697" spans="7:14">
      <c r="G697" s="39"/>
      <c r="I697" s="39"/>
      <c r="J697" s="39"/>
      <c r="K697" s="39"/>
      <c r="L697" s="39"/>
      <c r="M697" s="39"/>
      <c r="N697" s="39"/>
    </row>
    <row r="698" spans="7:14">
      <c r="G698" s="39"/>
      <c r="I698" s="39"/>
      <c r="J698" s="39"/>
      <c r="K698" s="39"/>
      <c r="L698" s="39"/>
      <c r="M698" s="39"/>
      <c r="N698" s="39"/>
    </row>
    <row r="699" spans="7:14">
      <c r="G699" s="39"/>
      <c r="I699" s="39"/>
      <c r="J699" s="39"/>
      <c r="K699" s="39"/>
      <c r="L699" s="39"/>
      <c r="M699" s="39"/>
      <c r="N699" s="39"/>
    </row>
    <row r="700" spans="7:14">
      <c r="G700" s="39"/>
      <c r="I700" s="39"/>
      <c r="J700" s="39"/>
      <c r="K700" s="39"/>
      <c r="L700" s="39"/>
      <c r="M700" s="39"/>
      <c r="N700" s="39"/>
    </row>
    <row r="701" spans="7:14">
      <c r="G701" s="39"/>
      <c r="I701" s="39"/>
      <c r="J701" s="39"/>
      <c r="K701" s="39"/>
      <c r="L701" s="39"/>
      <c r="M701" s="39"/>
      <c r="N701" s="39"/>
    </row>
    <row r="702" spans="7:14">
      <c r="G702" s="39"/>
      <c r="I702" s="39"/>
      <c r="J702" s="39"/>
      <c r="K702" s="39"/>
      <c r="L702" s="39"/>
      <c r="M702" s="39"/>
      <c r="N702" s="39"/>
    </row>
    <row r="703" spans="7:14">
      <c r="G703" s="39"/>
      <c r="I703" s="39"/>
      <c r="J703" s="39"/>
      <c r="K703" s="39"/>
      <c r="L703" s="39"/>
      <c r="M703" s="39"/>
      <c r="N703" s="39"/>
    </row>
    <row r="704" spans="7:14">
      <c r="G704" s="39"/>
      <c r="I704" s="39"/>
      <c r="J704" s="39"/>
      <c r="K704" s="39"/>
      <c r="L704" s="39"/>
      <c r="M704" s="39"/>
      <c r="N704" s="39"/>
    </row>
    <row r="705" spans="7:14">
      <c r="G705" s="39"/>
      <c r="I705" s="39"/>
      <c r="J705" s="39"/>
      <c r="K705" s="39"/>
      <c r="L705" s="39"/>
      <c r="M705" s="39"/>
      <c r="N705" s="39"/>
    </row>
    <row r="706" spans="7:14">
      <c r="G706" s="39"/>
      <c r="I706" s="39"/>
      <c r="J706" s="39"/>
      <c r="K706" s="39"/>
      <c r="L706" s="39"/>
      <c r="M706" s="39"/>
      <c r="N706" s="39"/>
    </row>
    <row r="707" spans="7:14">
      <c r="G707" s="39"/>
      <c r="I707" s="39"/>
      <c r="J707" s="39"/>
      <c r="K707" s="39"/>
      <c r="L707" s="39"/>
      <c r="M707" s="39"/>
      <c r="N707" s="39"/>
    </row>
    <row r="708" spans="7:14">
      <c r="G708" s="39"/>
      <c r="I708" s="39"/>
      <c r="J708" s="39"/>
      <c r="K708" s="39"/>
      <c r="L708" s="39"/>
      <c r="M708" s="39"/>
      <c r="N708" s="39"/>
    </row>
    <row r="709" spans="7:14">
      <c r="G709" s="39"/>
      <c r="I709" s="39"/>
      <c r="J709" s="39"/>
      <c r="K709" s="39"/>
      <c r="L709" s="39"/>
      <c r="M709" s="39"/>
      <c r="N709" s="39"/>
    </row>
    <row r="710" spans="7:14">
      <c r="G710" s="39"/>
      <c r="I710" s="39"/>
      <c r="J710" s="39"/>
      <c r="K710" s="39"/>
      <c r="L710" s="39"/>
      <c r="M710" s="39"/>
      <c r="N710" s="39"/>
    </row>
    <row r="711" spans="7:14">
      <c r="G711" s="39"/>
      <c r="I711" s="39"/>
      <c r="J711" s="39"/>
      <c r="K711" s="39"/>
      <c r="L711" s="39"/>
      <c r="M711" s="39"/>
      <c r="N711" s="39"/>
    </row>
    <row r="712" spans="7:14">
      <c r="G712" s="39"/>
      <c r="I712" s="39"/>
      <c r="J712" s="39"/>
      <c r="K712" s="39"/>
      <c r="L712" s="39"/>
      <c r="M712" s="39"/>
      <c r="N712" s="39"/>
    </row>
    <row r="713" spans="7:14">
      <c r="G713" s="39"/>
      <c r="I713" s="39"/>
      <c r="J713" s="39"/>
      <c r="K713" s="39"/>
      <c r="L713" s="39"/>
      <c r="M713" s="39"/>
      <c r="N713" s="39"/>
    </row>
    <row r="714" spans="7:14">
      <c r="G714" s="39"/>
      <c r="I714" s="39"/>
      <c r="J714" s="39"/>
      <c r="K714" s="39"/>
      <c r="L714" s="39"/>
      <c r="M714" s="39"/>
      <c r="N714" s="39"/>
    </row>
    <row r="715" spans="7:14">
      <c r="G715" s="39"/>
      <c r="I715" s="39"/>
      <c r="J715" s="39"/>
      <c r="K715" s="39"/>
      <c r="L715" s="39"/>
      <c r="M715" s="39"/>
      <c r="N715" s="39"/>
    </row>
    <row r="716" spans="7:14">
      <c r="G716" s="39"/>
      <c r="I716" s="39"/>
      <c r="J716" s="39"/>
      <c r="K716" s="39"/>
      <c r="L716" s="39"/>
      <c r="M716" s="39"/>
      <c r="N716" s="39"/>
    </row>
    <row r="717" spans="7:14">
      <c r="G717" s="39"/>
      <c r="I717" s="39"/>
      <c r="J717" s="39"/>
      <c r="K717" s="39"/>
      <c r="L717" s="39"/>
      <c r="M717" s="39"/>
      <c r="N717" s="39"/>
    </row>
    <row r="718" spans="7:14">
      <c r="G718" s="39"/>
      <c r="I718" s="39"/>
      <c r="J718" s="39"/>
      <c r="K718" s="39"/>
      <c r="L718" s="39"/>
      <c r="M718" s="39"/>
      <c r="N718" s="39"/>
    </row>
    <row r="719" spans="7:14">
      <c r="G719" s="39"/>
      <c r="I719" s="39"/>
      <c r="J719" s="39"/>
      <c r="K719" s="39"/>
      <c r="L719" s="39"/>
      <c r="M719" s="39"/>
      <c r="N719" s="39"/>
    </row>
    <row r="720" spans="7:14">
      <c r="G720" s="39"/>
      <c r="I720" s="39"/>
      <c r="J720" s="39"/>
      <c r="K720" s="39"/>
      <c r="L720" s="39"/>
      <c r="M720" s="39"/>
      <c r="N720" s="39"/>
    </row>
    <row r="721" spans="7:14">
      <c r="G721" s="39"/>
      <c r="I721" s="39"/>
      <c r="J721" s="39"/>
      <c r="K721" s="39"/>
      <c r="L721" s="39"/>
      <c r="M721" s="39"/>
      <c r="N721" s="39"/>
    </row>
    <row r="722" spans="7:14">
      <c r="G722" s="39"/>
      <c r="I722" s="39"/>
      <c r="J722" s="39"/>
      <c r="K722" s="39"/>
      <c r="L722" s="39"/>
      <c r="M722" s="39"/>
      <c r="N722" s="39"/>
    </row>
    <row r="723" spans="7:14">
      <c r="G723" s="39"/>
      <c r="I723" s="39"/>
      <c r="J723" s="39"/>
      <c r="K723" s="39"/>
      <c r="L723" s="39"/>
      <c r="M723" s="39"/>
      <c r="N723" s="39"/>
    </row>
    <row r="724" spans="7:14">
      <c r="G724" s="39"/>
      <c r="I724" s="39"/>
      <c r="J724" s="39"/>
      <c r="K724" s="39"/>
      <c r="L724" s="39"/>
      <c r="M724" s="39"/>
      <c r="N724" s="39"/>
    </row>
    <row r="725" spans="7:14">
      <c r="G725" s="39"/>
      <c r="I725" s="39"/>
      <c r="J725" s="39"/>
      <c r="K725" s="39"/>
      <c r="L725" s="39"/>
      <c r="M725" s="39"/>
      <c r="N725" s="39"/>
    </row>
    <row r="726" spans="7:14">
      <c r="G726" s="39"/>
      <c r="I726" s="39"/>
      <c r="J726" s="39"/>
      <c r="K726" s="39"/>
      <c r="L726" s="39"/>
      <c r="M726" s="39"/>
      <c r="N726" s="39"/>
    </row>
    <row r="727" spans="7:14">
      <c r="G727" s="39"/>
      <c r="I727" s="39"/>
      <c r="J727" s="39"/>
      <c r="K727" s="39"/>
      <c r="L727" s="39"/>
      <c r="M727" s="39"/>
      <c r="N727" s="39"/>
    </row>
    <row r="728" spans="7:14">
      <c r="G728" s="39"/>
      <c r="I728" s="39"/>
      <c r="J728" s="39"/>
      <c r="K728" s="39"/>
      <c r="L728" s="39"/>
      <c r="M728" s="39"/>
      <c r="N728" s="39"/>
    </row>
    <row r="729" spans="7:14">
      <c r="G729" s="39"/>
      <c r="I729" s="39"/>
      <c r="J729" s="39"/>
      <c r="K729" s="39"/>
      <c r="L729" s="39"/>
      <c r="M729" s="39"/>
      <c r="N729" s="39"/>
    </row>
    <row r="730" spans="7:14">
      <c r="G730" s="39"/>
      <c r="I730" s="39"/>
      <c r="J730" s="39"/>
      <c r="K730" s="39"/>
      <c r="L730" s="39"/>
      <c r="M730" s="39"/>
      <c r="N730" s="39"/>
    </row>
    <row r="731" spans="7:14">
      <c r="G731" s="39"/>
      <c r="I731" s="39"/>
      <c r="J731" s="39"/>
      <c r="K731" s="39"/>
      <c r="L731" s="39"/>
      <c r="M731" s="39"/>
      <c r="N731" s="39"/>
    </row>
    <row r="732" spans="7:14">
      <c r="G732" s="39"/>
      <c r="I732" s="39"/>
      <c r="J732" s="39"/>
      <c r="K732" s="39"/>
      <c r="L732" s="39"/>
      <c r="M732" s="39"/>
      <c r="N732" s="39"/>
    </row>
    <row r="733" spans="7:14">
      <c r="G733" s="39"/>
      <c r="I733" s="39"/>
      <c r="J733" s="39"/>
      <c r="K733" s="39"/>
      <c r="L733" s="39"/>
      <c r="M733" s="39"/>
      <c r="N733" s="39"/>
    </row>
    <row r="734" spans="7:14">
      <c r="G734" s="39"/>
      <c r="I734" s="39"/>
      <c r="J734" s="39"/>
      <c r="K734" s="39"/>
      <c r="L734" s="39"/>
      <c r="M734" s="39"/>
      <c r="N734" s="39"/>
    </row>
    <row r="735" spans="7:14">
      <c r="G735" s="39"/>
      <c r="I735" s="39"/>
      <c r="J735" s="39"/>
      <c r="K735" s="39"/>
      <c r="L735" s="39"/>
      <c r="M735" s="39"/>
      <c r="N735" s="39"/>
    </row>
    <row r="736" spans="7:14">
      <c r="G736" s="39"/>
      <c r="I736" s="39"/>
      <c r="J736" s="39"/>
      <c r="K736" s="39"/>
      <c r="L736" s="39"/>
      <c r="M736" s="39"/>
      <c r="N736" s="39"/>
    </row>
    <row r="737" spans="7:14">
      <c r="G737" s="39"/>
      <c r="I737" s="39"/>
      <c r="J737" s="39"/>
      <c r="K737" s="39"/>
      <c r="L737" s="39"/>
      <c r="M737" s="39"/>
      <c r="N737" s="39"/>
    </row>
    <row r="738" spans="7:14">
      <c r="G738" s="39"/>
      <c r="I738" s="39"/>
      <c r="J738" s="39"/>
      <c r="K738" s="39"/>
      <c r="L738" s="39"/>
      <c r="M738" s="39"/>
      <c r="N738" s="39"/>
    </row>
    <row r="739" spans="7:14">
      <c r="G739" s="39"/>
      <c r="I739" s="39"/>
      <c r="J739" s="39"/>
      <c r="K739" s="39"/>
      <c r="L739" s="39"/>
      <c r="M739" s="39"/>
      <c r="N739" s="39"/>
    </row>
    <row r="740" spans="7:14">
      <c r="G740" s="39"/>
      <c r="I740" s="39"/>
      <c r="J740" s="39"/>
      <c r="K740" s="39"/>
      <c r="L740" s="39"/>
      <c r="M740" s="39"/>
      <c r="N740" s="39"/>
    </row>
    <row r="741" spans="7:14">
      <c r="G741" s="39"/>
      <c r="I741" s="39"/>
      <c r="J741" s="39"/>
      <c r="K741" s="39"/>
      <c r="L741" s="39"/>
      <c r="M741" s="39"/>
      <c r="N741" s="39"/>
    </row>
    <row r="742" spans="7:14">
      <c r="G742" s="39"/>
      <c r="I742" s="39"/>
      <c r="J742" s="39"/>
      <c r="K742" s="39"/>
      <c r="L742" s="39"/>
      <c r="M742" s="39"/>
      <c r="N742" s="39"/>
    </row>
    <row r="743" spans="7:14">
      <c r="G743" s="39"/>
      <c r="I743" s="39"/>
      <c r="J743" s="39"/>
      <c r="K743" s="39"/>
      <c r="L743" s="39"/>
      <c r="M743" s="39"/>
      <c r="N743" s="39"/>
    </row>
    <row r="744" spans="7:14">
      <c r="G744" s="39"/>
      <c r="I744" s="39"/>
      <c r="J744" s="39"/>
      <c r="K744" s="39"/>
      <c r="L744" s="39"/>
      <c r="M744" s="39"/>
      <c r="N744" s="39"/>
    </row>
    <row r="745" spans="7:14">
      <c r="G745" s="39"/>
      <c r="I745" s="39"/>
      <c r="J745" s="39"/>
      <c r="K745" s="39"/>
      <c r="L745" s="39"/>
      <c r="M745" s="39"/>
      <c r="N745" s="39"/>
    </row>
    <row r="746" spans="7:14">
      <c r="G746" s="39"/>
      <c r="I746" s="39"/>
      <c r="J746" s="39"/>
      <c r="K746" s="39"/>
      <c r="L746" s="39"/>
      <c r="M746" s="39"/>
      <c r="N746" s="39"/>
    </row>
    <row r="747" spans="7:14">
      <c r="G747" s="39"/>
      <c r="I747" s="39"/>
      <c r="J747" s="39"/>
      <c r="K747" s="39"/>
      <c r="L747" s="39"/>
      <c r="M747" s="39"/>
      <c r="N747" s="39"/>
    </row>
    <row r="748" spans="7:14">
      <c r="G748" s="39"/>
      <c r="I748" s="39"/>
      <c r="J748" s="39"/>
      <c r="K748" s="39"/>
      <c r="L748" s="39"/>
      <c r="M748" s="39"/>
      <c r="N748" s="39"/>
    </row>
    <row r="749" spans="7:14">
      <c r="G749" s="39"/>
      <c r="I749" s="39"/>
      <c r="J749" s="39"/>
      <c r="K749" s="39"/>
      <c r="L749" s="39"/>
      <c r="M749" s="39"/>
      <c r="N749" s="39"/>
    </row>
    <row r="750" spans="7:14">
      <c r="G750" s="39"/>
      <c r="I750" s="39"/>
      <c r="J750" s="39"/>
      <c r="K750" s="39"/>
      <c r="L750" s="39"/>
      <c r="M750" s="39"/>
      <c r="N750" s="39"/>
    </row>
    <row r="751" spans="7:14">
      <c r="G751" s="39"/>
      <c r="I751" s="39"/>
      <c r="J751" s="39"/>
      <c r="K751" s="39"/>
      <c r="L751" s="39"/>
      <c r="M751" s="39"/>
      <c r="N751" s="39"/>
    </row>
    <row r="752" spans="7:14">
      <c r="G752" s="39"/>
      <c r="I752" s="39"/>
      <c r="J752" s="39"/>
      <c r="K752" s="39"/>
      <c r="L752" s="39"/>
      <c r="M752" s="39"/>
      <c r="N752" s="39"/>
    </row>
    <row r="753" spans="7:14">
      <c r="G753" s="39"/>
      <c r="I753" s="39"/>
      <c r="J753" s="39"/>
      <c r="K753" s="39"/>
      <c r="L753" s="39"/>
      <c r="M753" s="39"/>
      <c r="N753" s="39"/>
    </row>
    <row r="754" spans="7:14">
      <c r="G754" s="39"/>
      <c r="I754" s="39"/>
      <c r="J754" s="39"/>
      <c r="K754" s="39"/>
      <c r="L754" s="39"/>
      <c r="M754" s="39"/>
      <c r="N754" s="39"/>
    </row>
    <row r="755" spans="7:14">
      <c r="G755" s="39"/>
      <c r="I755" s="39"/>
      <c r="J755" s="39"/>
      <c r="K755" s="39"/>
      <c r="L755" s="39"/>
      <c r="M755" s="39"/>
      <c r="N755" s="39"/>
    </row>
    <row r="756" spans="7:14">
      <c r="G756" s="39"/>
      <c r="I756" s="39"/>
      <c r="J756" s="39"/>
      <c r="K756" s="39"/>
      <c r="L756" s="39"/>
      <c r="M756" s="39"/>
      <c r="N756" s="39"/>
    </row>
    <row r="757" spans="7:14">
      <c r="G757" s="39"/>
      <c r="I757" s="39"/>
      <c r="J757" s="39"/>
      <c r="K757" s="39"/>
      <c r="L757" s="39"/>
      <c r="M757" s="39"/>
      <c r="N757" s="39"/>
    </row>
    <row r="758" spans="7:14">
      <c r="G758" s="39"/>
      <c r="I758" s="39"/>
      <c r="J758" s="39"/>
      <c r="K758" s="39"/>
      <c r="L758" s="39"/>
      <c r="M758" s="39"/>
      <c r="N758" s="39"/>
    </row>
    <row r="759" spans="7:14">
      <c r="G759" s="39"/>
      <c r="I759" s="39"/>
      <c r="J759" s="39"/>
      <c r="K759" s="39"/>
      <c r="L759" s="39"/>
      <c r="M759" s="39"/>
      <c r="N759" s="39"/>
    </row>
    <row r="760" spans="7:14">
      <c r="G760" s="39"/>
      <c r="I760" s="39"/>
      <c r="J760" s="39"/>
      <c r="K760" s="39"/>
      <c r="L760" s="39"/>
      <c r="M760" s="39"/>
      <c r="N760" s="39"/>
    </row>
    <row r="761" spans="7:14">
      <c r="G761" s="39"/>
      <c r="I761" s="39"/>
      <c r="J761" s="39"/>
      <c r="K761" s="39"/>
      <c r="L761" s="39"/>
      <c r="M761" s="39"/>
      <c r="N761" s="39"/>
    </row>
    <row r="762" spans="7:14">
      <c r="G762" s="39"/>
      <c r="I762" s="39"/>
      <c r="J762" s="39"/>
      <c r="K762" s="39"/>
      <c r="L762" s="39"/>
      <c r="M762" s="39"/>
      <c r="N762" s="39"/>
    </row>
    <row r="763" spans="7:14">
      <c r="G763" s="39"/>
      <c r="I763" s="39"/>
      <c r="J763" s="39"/>
      <c r="K763" s="39"/>
      <c r="L763" s="39"/>
      <c r="M763" s="39"/>
      <c r="N763" s="39"/>
    </row>
    <row r="764" spans="7:14">
      <c r="G764" s="39"/>
      <c r="I764" s="39"/>
      <c r="J764" s="39"/>
      <c r="K764" s="39"/>
      <c r="L764" s="39"/>
      <c r="M764" s="39"/>
      <c r="N764" s="39"/>
    </row>
    <row r="765" spans="7:14">
      <c r="G765" s="39"/>
      <c r="I765" s="39"/>
      <c r="J765" s="39"/>
      <c r="K765" s="39"/>
      <c r="L765" s="39"/>
      <c r="M765" s="39"/>
      <c r="N765" s="39"/>
    </row>
    <row r="766" spans="7:14">
      <c r="G766" s="39"/>
      <c r="I766" s="39"/>
      <c r="J766" s="39"/>
      <c r="K766" s="39"/>
      <c r="L766" s="39"/>
      <c r="M766" s="39"/>
      <c r="N766" s="39"/>
    </row>
    <row r="767" spans="7:14">
      <c r="G767" s="39"/>
      <c r="I767" s="39"/>
      <c r="J767" s="39"/>
      <c r="K767" s="39"/>
      <c r="L767" s="39"/>
      <c r="M767" s="39"/>
      <c r="N767" s="39"/>
    </row>
    <row r="768" spans="7:14">
      <c r="G768" s="39"/>
      <c r="I768" s="39"/>
      <c r="J768" s="39"/>
      <c r="K768" s="39"/>
      <c r="L768" s="39"/>
      <c r="M768" s="39"/>
      <c r="N768" s="39"/>
    </row>
    <row r="769" spans="7:14">
      <c r="G769" s="39"/>
      <c r="I769" s="39"/>
      <c r="J769" s="39"/>
      <c r="K769" s="39"/>
      <c r="L769" s="39"/>
      <c r="M769" s="39"/>
      <c r="N769" s="39"/>
    </row>
    <row r="770" spans="7:14">
      <c r="G770" s="39"/>
      <c r="I770" s="39"/>
      <c r="J770" s="39"/>
      <c r="K770" s="39"/>
      <c r="L770" s="39"/>
      <c r="M770" s="39"/>
      <c r="N770" s="39"/>
    </row>
    <row r="771" spans="7:14">
      <c r="G771" s="39"/>
      <c r="I771" s="39"/>
      <c r="J771" s="39"/>
      <c r="K771" s="39"/>
      <c r="L771" s="39"/>
      <c r="M771" s="39"/>
      <c r="N771" s="39"/>
    </row>
    <row r="772" spans="7:14">
      <c r="G772" s="39"/>
      <c r="I772" s="39"/>
      <c r="J772" s="39"/>
      <c r="K772" s="39"/>
      <c r="L772" s="39"/>
      <c r="M772" s="39"/>
      <c r="N772" s="39"/>
    </row>
    <row r="773" spans="7:14">
      <c r="G773" s="39"/>
      <c r="I773" s="39"/>
      <c r="J773" s="39"/>
      <c r="K773" s="39"/>
      <c r="L773" s="39"/>
      <c r="M773" s="39"/>
      <c r="N773" s="39"/>
    </row>
    <row r="774" spans="7:14">
      <c r="G774" s="39"/>
      <c r="I774" s="39"/>
      <c r="J774" s="39"/>
      <c r="K774" s="39"/>
      <c r="L774" s="39"/>
      <c r="M774" s="39"/>
      <c r="N774" s="39"/>
    </row>
    <row r="775" spans="7:14">
      <c r="G775" s="39"/>
      <c r="I775" s="39"/>
      <c r="J775" s="39"/>
      <c r="K775" s="39"/>
      <c r="L775" s="39"/>
      <c r="M775" s="39"/>
      <c r="N775" s="39"/>
    </row>
    <row r="776" spans="7:14">
      <c r="G776" s="39"/>
      <c r="I776" s="39"/>
      <c r="J776" s="39"/>
      <c r="K776" s="39"/>
      <c r="L776" s="39"/>
      <c r="M776" s="39"/>
      <c r="N776" s="39"/>
    </row>
    <row r="777" spans="7:14">
      <c r="G777" s="39"/>
      <c r="I777" s="39"/>
      <c r="J777" s="39"/>
      <c r="K777" s="39"/>
      <c r="L777" s="39"/>
      <c r="M777" s="39"/>
      <c r="N777" s="39"/>
    </row>
    <row r="778" spans="7:14">
      <c r="G778" s="39"/>
      <c r="I778" s="39"/>
      <c r="J778" s="39"/>
      <c r="K778" s="39"/>
      <c r="L778" s="39"/>
      <c r="M778" s="39"/>
      <c r="N778" s="39"/>
    </row>
    <row r="779" spans="7:14">
      <c r="G779" s="39"/>
      <c r="I779" s="39"/>
      <c r="J779" s="39"/>
      <c r="K779" s="39"/>
      <c r="L779" s="39"/>
      <c r="M779" s="39"/>
      <c r="N779" s="39"/>
    </row>
    <row r="780" spans="7:14">
      <c r="G780" s="39"/>
      <c r="I780" s="39"/>
      <c r="J780" s="39"/>
      <c r="K780" s="39"/>
      <c r="L780" s="39"/>
      <c r="M780" s="39"/>
      <c r="N780" s="39"/>
    </row>
    <row r="781" spans="7:14">
      <c r="G781" s="39"/>
      <c r="I781" s="39"/>
      <c r="J781" s="39"/>
      <c r="K781" s="39"/>
      <c r="L781" s="39"/>
      <c r="M781" s="39"/>
      <c r="N781" s="39"/>
    </row>
    <row r="782" spans="7:14">
      <c r="G782" s="39"/>
      <c r="I782" s="39"/>
      <c r="J782" s="39"/>
      <c r="K782" s="39"/>
      <c r="L782" s="39"/>
      <c r="M782" s="39"/>
      <c r="N782" s="39"/>
    </row>
    <row r="783" spans="7:14">
      <c r="G783" s="39"/>
      <c r="I783" s="39"/>
      <c r="J783" s="39"/>
      <c r="K783" s="39"/>
      <c r="L783" s="39"/>
      <c r="M783" s="39"/>
      <c r="N783" s="39"/>
    </row>
    <row r="784" spans="7:14">
      <c r="G784" s="39"/>
      <c r="I784" s="39"/>
      <c r="J784" s="39"/>
      <c r="K784" s="39"/>
      <c r="L784" s="39"/>
      <c r="M784" s="39"/>
      <c r="N784" s="39"/>
    </row>
    <row r="785" spans="7:14">
      <c r="G785" s="39"/>
      <c r="I785" s="39"/>
      <c r="J785" s="39"/>
      <c r="K785" s="39"/>
      <c r="L785" s="39"/>
      <c r="M785" s="39"/>
      <c r="N785" s="39"/>
    </row>
    <row r="786" spans="7:14">
      <c r="G786" s="39"/>
      <c r="I786" s="39"/>
      <c r="J786" s="39"/>
      <c r="K786" s="39"/>
      <c r="L786" s="39"/>
      <c r="M786" s="39"/>
      <c r="N786" s="39"/>
    </row>
    <row r="787" spans="7:14">
      <c r="G787" s="39"/>
      <c r="I787" s="39"/>
      <c r="J787" s="39"/>
      <c r="K787" s="39"/>
      <c r="L787" s="39"/>
      <c r="M787" s="39"/>
      <c r="N787" s="39"/>
    </row>
    <row r="788" spans="7:14">
      <c r="G788" s="39"/>
      <c r="I788" s="39"/>
      <c r="J788" s="39"/>
      <c r="K788" s="39"/>
      <c r="L788" s="39"/>
      <c r="M788" s="39"/>
      <c r="N788" s="39"/>
    </row>
    <row r="789" spans="7:14">
      <c r="G789" s="39"/>
      <c r="I789" s="39"/>
      <c r="J789" s="39"/>
      <c r="K789" s="39"/>
      <c r="L789" s="39"/>
      <c r="M789" s="39"/>
      <c r="N789" s="39"/>
    </row>
    <row r="790" spans="7:14">
      <c r="G790" s="39"/>
      <c r="I790" s="39"/>
      <c r="J790" s="39"/>
      <c r="K790" s="39"/>
      <c r="L790" s="39"/>
      <c r="M790" s="39"/>
      <c r="N790" s="39"/>
    </row>
    <row r="791" spans="7:14">
      <c r="G791" s="39"/>
      <c r="I791" s="39"/>
      <c r="J791" s="39"/>
      <c r="K791" s="39"/>
      <c r="L791" s="39"/>
      <c r="M791" s="39"/>
      <c r="N791" s="39"/>
    </row>
    <row r="792" spans="7:14">
      <c r="G792" s="39"/>
      <c r="I792" s="39"/>
      <c r="J792" s="39"/>
      <c r="K792" s="39"/>
      <c r="L792" s="39"/>
      <c r="M792" s="39"/>
      <c r="N792" s="39"/>
    </row>
    <row r="793" spans="7:14">
      <c r="G793" s="39"/>
      <c r="I793" s="39"/>
      <c r="J793" s="39"/>
      <c r="K793" s="39"/>
      <c r="L793" s="39"/>
      <c r="M793" s="39"/>
      <c r="N793" s="39"/>
    </row>
    <row r="794" spans="7:14">
      <c r="G794" s="39"/>
      <c r="I794" s="39"/>
      <c r="J794" s="39"/>
      <c r="K794" s="39"/>
      <c r="L794" s="39"/>
      <c r="M794" s="39"/>
      <c r="N794" s="39"/>
    </row>
    <row r="795" spans="7:14">
      <c r="G795" s="39"/>
      <c r="I795" s="39"/>
      <c r="J795" s="39"/>
      <c r="K795" s="39"/>
      <c r="L795" s="39"/>
      <c r="M795" s="39"/>
      <c r="N795" s="39"/>
    </row>
    <row r="796" spans="7:14">
      <c r="G796" s="39"/>
      <c r="I796" s="39"/>
      <c r="J796" s="39"/>
      <c r="K796" s="39"/>
      <c r="L796" s="39"/>
      <c r="M796" s="39"/>
      <c r="N796" s="39"/>
    </row>
    <row r="797" spans="7:14">
      <c r="G797" s="39"/>
      <c r="I797" s="39"/>
      <c r="J797" s="39"/>
      <c r="K797" s="39"/>
      <c r="L797" s="39"/>
      <c r="M797" s="39"/>
      <c r="N797" s="39"/>
    </row>
    <row r="798" spans="7:14">
      <c r="G798" s="39"/>
      <c r="I798" s="39"/>
      <c r="J798" s="39"/>
      <c r="K798" s="39"/>
      <c r="L798" s="39"/>
      <c r="M798" s="39"/>
      <c r="N798" s="39"/>
    </row>
    <row r="799" spans="7:14">
      <c r="G799" s="39"/>
      <c r="I799" s="39"/>
      <c r="J799" s="39"/>
      <c r="K799" s="39"/>
      <c r="L799" s="39"/>
      <c r="M799" s="39"/>
      <c r="N799" s="39"/>
    </row>
    <row r="800" spans="7:14">
      <c r="G800" s="39"/>
      <c r="I800" s="39"/>
      <c r="J800" s="39"/>
      <c r="K800" s="39"/>
      <c r="L800" s="39"/>
      <c r="M800" s="39"/>
      <c r="N800" s="39"/>
    </row>
    <row r="801" spans="7:14">
      <c r="G801" s="39"/>
      <c r="I801" s="39"/>
      <c r="J801" s="39"/>
      <c r="K801" s="39"/>
      <c r="L801" s="39"/>
      <c r="M801" s="39"/>
      <c r="N801" s="39"/>
    </row>
    <row r="802" spans="7:14">
      <c r="G802" s="39"/>
      <c r="I802" s="39"/>
      <c r="J802" s="39"/>
      <c r="K802" s="39"/>
      <c r="L802" s="39"/>
      <c r="M802" s="39"/>
      <c r="N802" s="39"/>
    </row>
    <row r="803" spans="7:14">
      <c r="G803" s="39"/>
      <c r="I803" s="39"/>
      <c r="J803" s="39"/>
      <c r="K803" s="39"/>
      <c r="L803" s="39"/>
      <c r="M803" s="39"/>
      <c r="N803" s="39"/>
    </row>
    <row r="804" spans="7:14">
      <c r="G804" s="39"/>
      <c r="I804" s="39"/>
      <c r="J804" s="39"/>
      <c r="K804" s="39"/>
      <c r="L804" s="39"/>
      <c r="M804" s="39"/>
      <c r="N804" s="39"/>
    </row>
    <row r="805" spans="7:14">
      <c r="G805" s="39"/>
      <c r="I805" s="39"/>
      <c r="J805" s="39"/>
      <c r="K805" s="39"/>
      <c r="L805" s="39"/>
      <c r="M805" s="39"/>
      <c r="N805" s="39"/>
    </row>
    <row r="806" spans="7:14">
      <c r="G806" s="39"/>
      <c r="I806" s="39"/>
      <c r="J806" s="39"/>
      <c r="K806" s="39"/>
      <c r="L806" s="39"/>
      <c r="M806" s="39"/>
      <c r="N806" s="39"/>
    </row>
    <row r="807" spans="7:14">
      <c r="G807" s="39"/>
      <c r="I807" s="39"/>
      <c r="J807" s="39"/>
      <c r="K807" s="39"/>
      <c r="L807" s="39"/>
      <c r="M807" s="39"/>
      <c r="N807" s="39"/>
    </row>
    <row r="808" spans="7:14">
      <c r="G808" s="39"/>
      <c r="I808" s="39"/>
      <c r="J808" s="39"/>
      <c r="K808" s="39"/>
      <c r="L808" s="39"/>
      <c r="M808" s="39"/>
      <c r="N808" s="39"/>
    </row>
    <row r="809" spans="7:14">
      <c r="G809" s="39"/>
      <c r="I809" s="39"/>
      <c r="J809" s="39"/>
      <c r="K809" s="39"/>
      <c r="L809" s="39"/>
      <c r="M809" s="39"/>
      <c r="N809" s="39"/>
    </row>
    <row r="810" spans="7:14">
      <c r="G810" s="39"/>
      <c r="I810" s="39"/>
      <c r="J810" s="39"/>
      <c r="K810" s="39"/>
      <c r="L810" s="39"/>
      <c r="M810" s="39"/>
      <c r="N810" s="39"/>
    </row>
    <row r="811" spans="7:14">
      <c r="G811" s="39"/>
      <c r="I811" s="39"/>
      <c r="J811" s="39"/>
      <c r="K811" s="39"/>
      <c r="L811" s="39"/>
      <c r="M811" s="39"/>
      <c r="N811" s="39"/>
    </row>
    <row r="812" spans="7:14">
      <c r="G812" s="39"/>
      <c r="I812" s="39"/>
      <c r="J812" s="39"/>
      <c r="K812" s="39"/>
      <c r="L812" s="39"/>
      <c r="M812" s="39"/>
      <c r="N812" s="39"/>
    </row>
    <row r="813" spans="7:14">
      <c r="G813" s="39"/>
      <c r="I813" s="39"/>
      <c r="J813" s="39"/>
      <c r="K813" s="39"/>
      <c r="L813" s="39"/>
      <c r="M813" s="39"/>
      <c r="N813" s="39"/>
    </row>
    <row r="814" spans="7:14">
      <c r="G814" s="39"/>
      <c r="I814" s="39"/>
      <c r="J814" s="39"/>
      <c r="K814" s="39"/>
      <c r="L814" s="39"/>
      <c r="M814" s="39"/>
      <c r="N814" s="39"/>
    </row>
    <row r="815" spans="7:14">
      <c r="G815" s="39"/>
      <c r="I815" s="39"/>
      <c r="J815" s="39"/>
      <c r="K815" s="39"/>
      <c r="L815" s="39"/>
      <c r="M815" s="39"/>
      <c r="N815" s="39"/>
    </row>
    <row r="816" spans="7:14">
      <c r="G816" s="39"/>
      <c r="I816" s="39"/>
      <c r="J816" s="39"/>
      <c r="K816" s="39"/>
      <c r="L816" s="39"/>
      <c r="M816" s="39"/>
      <c r="N816" s="39"/>
    </row>
    <row r="817" spans="7:14">
      <c r="G817" s="39"/>
      <c r="I817" s="39"/>
      <c r="J817" s="39"/>
      <c r="K817" s="39"/>
      <c r="L817" s="39"/>
      <c r="M817" s="39"/>
      <c r="N817" s="39"/>
    </row>
    <row r="818" spans="7:14">
      <c r="G818" s="39"/>
      <c r="I818" s="39"/>
      <c r="J818" s="39"/>
      <c r="K818" s="39"/>
      <c r="L818" s="39"/>
      <c r="M818" s="39"/>
      <c r="N818" s="39"/>
    </row>
    <row r="819" spans="7:14">
      <c r="G819" s="39"/>
      <c r="I819" s="39"/>
      <c r="J819" s="39"/>
      <c r="K819" s="39"/>
      <c r="L819" s="39"/>
      <c r="M819" s="39"/>
      <c r="N819" s="39"/>
    </row>
    <row r="820" spans="7:14">
      <c r="G820" s="39"/>
      <c r="I820" s="39"/>
      <c r="J820" s="39"/>
      <c r="K820" s="39"/>
      <c r="L820" s="39"/>
      <c r="M820" s="39"/>
      <c r="N820" s="39"/>
    </row>
    <row r="821" spans="7:14">
      <c r="G821" s="39"/>
      <c r="I821" s="39"/>
      <c r="J821" s="39"/>
      <c r="K821" s="39"/>
      <c r="L821" s="39"/>
      <c r="M821" s="39"/>
      <c r="N821" s="39"/>
    </row>
    <row r="822" spans="7:14">
      <c r="G822" s="39"/>
      <c r="I822" s="39"/>
      <c r="J822" s="39"/>
      <c r="K822" s="39"/>
      <c r="L822" s="39"/>
      <c r="M822" s="39"/>
      <c r="N822" s="39"/>
    </row>
    <row r="823" spans="7:14">
      <c r="G823" s="39"/>
      <c r="I823" s="39"/>
      <c r="J823" s="39"/>
      <c r="K823" s="39"/>
      <c r="L823" s="39"/>
      <c r="M823" s="39"/>
      <c r="N823" s="39"/>
    </row>
    <row r="824" spans="7:14">
      <c r="G824" s="39"/>
      <c r="I824" s="39"/>
      <c r="J824" s="39"/>
      <c r="K824" s="39"/>
      <c r="L824" s="39"/>
      <c r="M824" s="39"/>
      <c r="N824" s="39"/>
    </row>
    <row r="825" spans="7:14">
      <c r="G825" s="39"/>
      <c r="I825" s="39"/>
      <c r="J825" s="39"/>
      <c r="K825" s="39"/>
      <c r="L825" s="39"/>
      <c r="M825" s="39"/>
      <c r="N825" s="39"/>
    </row>
    <row r="826" spans="7:14">
      <c r="G826" s="39"/>
      <c r="I826" s="39"/>
      <c r="J826" s="39"/>
      <c r="K826" s="39"/>
      <c r="L826" s="39"/>
      <c r="M826" s="39"/>
      <c r="N826" s="39"/>
    </row>
    <row r="827" spans="7:14">
      <c r="G827" s="39"/>
      <c r="I827" s="39"/>
      <c r="J827" s="39"/>
      <c r="K827" s="39"/>
      <c r="L827" s="39"/>
      <c r="M827" s="39"/>
      <c r="N827" s="39"/>
    </row>
    <row r="828" spans="7:14">
      <c r="G828" s="39"/>
      <c r="I828" s="39"/>
      <c r="J828" s="39"/>
      <c r="K828" s="39"/>
      <c r="L828" s="39"/>
      <c r="M828" s="39"/>
      <c r="N828" s="39"/>
    </row>
    <row r="829" spans="7:14">
      <c r="G829" s="39"/>
      <c r="I829" s="39"/>
      <c r="J829" s="39"/>
      <c r="K829" s="39"/>
      <c r="L829" s="39"/>
      <c r="M829" s="39"/>
      <c r="N829" s="39"/>
    </row>
    <row r="830" spans="7:14">
      <c r="G830" s="39"/>
      <c r="I830" s="39"/>
      <c r="J830" s="39"/>
      <c r="K830" s="39"/>
      <c r="L830" s="39"/>
      <c r="M830" s="39"/>
      <c r="N830" s="39"/>
    </row>
    <row r="831" spans="7:14">
      <c r="G831" s="39"/>
      <c r="I831" s="39"/>
      <c r="J831" s="39"/>
      <c r="K831" s="39"/>
      <c r="L831" s="39"/>
      <c r="M831" s="39"/>
      <c r="N831" s="39"/>
    </row>
    <row r="832" spans="7:14">
      <c r="G832" s="39"/>
      <c r="I832" s="39"/>
      <c r="J832" s="39"/>
      <c r="K832" s="39"/>
      <c r="L832" s="39"/>
      <c r="M832" s="39"/>
      <c r="N832" s="39"/>
    </row>
    <row r="833" spans="7:14">
      <c r="G833" s="39"/>
      <c r="I833" s="39"/>
      <c r="J833" s="39"/>
      <c r="K833" s="39"/>
      <c r="L833" s="39"/>
      <c r="M833" s="39"/>
      <c r="N833" s="39"/>
    </row>
    <row r="834" spans="7:14">
      <c r="G834" s="39"/>
      <c r="I834" s="39"/>
      <c r="J834" s="39"/>
      <c r="K834" s="39"/>
      <c r="L834" s="39"/>
      <c r="M834" s="39"/>
      <c r="N834" s="39"/>
    </row>
    <row r="835" spans="7:14">
      <c r="G835" s="39"/>
      <c r="I835" s="39"/>
      <c r="J835" s="39"/>
      <c r="K835" s="39"/>
      <c r="L835" s="39"/>
      <c r="M835" s="39"/>
      <c r="N835" s="39"/>
    </row>
    <row r="836" spans="7:14">
      <c r="G836" s="39"/>
      <c r="I836" s="39"/>
      <c r="J836" s="39"/>
      <c r="K836" s="39"/>
      <c r="L836" s="39"/>
      <c r="M836" s="39"/>
      <c r="N836" s="39"/>
    </row>
    <row r="837" spans="7:14">
      <c r="G837" s="39"/>
      <c r="I837" s="39"/>
      <c r="J837" s="39"/>
      <c r="K837" s="39"/>
      <c r="L837" s="39"/>
      <c r="M837" s="39"/>
      <c r="N837" s="39"/>
    </row>
    <row r="838" spans="7:14">
      <c r="G838" s="39"/>
      <c r="I838" s="39"/>
      <c r="J838" s="39"/>
      <c r="K838" s="39"/>
      <c r="L838" s="39"/>
      <c r="M838" s="39"/>
      <c r="N838" s="39"/>
    </row>
    <row r="839" spans="7:14">
      <c r="G839" s="39"/>
      <c r="I839" s="39"/>
      <c r="J839" s="39"/>
      <c r="K839" s="39"/>
      <c r="L839" s="39"/>
      <c r="M839" s="39"/>
      <c r="N839" s="39"/>
    </row>
    <row r="840" spans="7:14">
      <c r="G840" s="39"/>
      <c r="I840" s="39"/>
      <c r="J840" s="39"/>
      <c r="K840" s="39"/>
      <c r="L840" s="39"/>
      <c r="M840" s="39"/>
      <c r="N840" s="39"/>
    </row>
    <row r="841" spans="7:14">
      <c r="G841" s="39"/>
      <c r="I841" s="39"/>
      <c r="J841" s="39"/>
      <c r="K841" s="39"/>
      <c r="L841" s="39"/>
      <c r="M841" s="39"/>
      <c r="N841" s="39"/>
    </row>
    <row r="842" spans="7:14">
      <c r="G842" s="39"/>
      <c r="I842" s="39"/>
      <c r="J842" s="39"/>
      <c r="K842" s="39"/>
      <c r="L842" s="39"/>
      <c r="M842" s="39"/>
      <c r="N842" s="39"/>
    </row>
    <row r="843" spans="7:14">
      <c r="G843" s="39"/>
      <c r="I843" s="39"/>
      <c r="J843" s="39"/>
      <c r="K843" s="39"/>
      <c r="L843" s="39"/>
      <c r="M843" s="39"/>
      <c r="N843" s="39"/>
    </row>
    <row r="844" spans="7:14">
      <c r="G844" s="39"/>
      <c r="I844" s="39"/>
      <c r="J844" s="39"/>
      <c r="K844" s="39"/>
      <c r="L844" s="39"/>
      <c r="M844" s="39"/>
      <c r="N844" s="39"/>
    </row>
    <row r="845" spans="7:14">
      <c r="G845" s="39"/>
      <c r="I845" s="39"/>
      <c r="J845" s="39"/>
      <c r="K845" s="39"/>
      <c r="L845" s="39"/>
      <c r="M845" s="39"/>
      <c r="N845" s="39"/>
    </row>
    <row r="846" spans="7:14">
      <c r="G846" s="39"/>
      <c r="I846" s="39"/>
      <c r="J846" s="39"/>
      <c r="K846" s="39"/>
      <c r="L846" s="39"/>
      <c r="M846" s="39"/>
      <c r="N846" s="39"/>
    </row>
    <row r="847" spans="7:14">
      <c r="G847" s="39"/>
      <c r="I847" s="39"/>
      <c r="J847" s="39"/>
      <c r="K847" s="39"/>
      <c r="L847" s="39"/>
      <c r="M847" s="39"/>
      <c r="N847" s="39"/>
    </row>
    <row r="848" spans="7:14">
      <c r="G848" s="39"/>
      <c r="I848" s="39"/>
      <c r="J848" s="39"/>
      <c r="K848" s="39"/>
      <c r="L848" s="39"/>
      <c r="M848" s="39"/>
      <c r="N848" s="39"/>
    </row>
    <row r="849" spans="7:14">
      <c r="G849" s="39"/>
      <c r="I849" s="39"/>
      <c r="J849" s="39"/>
      <c r="K849" s="39"/>
      <c r="L849" s="39"/>
      <c r="M849" s="39"/>
      <c r="N849" s="39"/>
    </row>
    <row r="850" spans="7:14">
      <c r="G850" s="39"/>
      <c r="I850" s="39"/>
      <c r="J850" s="39"/>
      <c r="K850" s="39"/>
      <c r="L850" s="39"/>
      <c r="M850" s="39"/>
      <c r="N850" s="39"/>
    </row>
    <row r="851" spans="7:14">
      <c r="G851" s="39"/>
      <c r="I851" s="39"/>
      <c r="J851" s="39"/>
      <c r="K851" s="39"/>
      <c r="L851" s="39"/>
      <c r="M851" s="39"/>
      <c r="N851" s="39"/>
    </row>
    <row r="852" spans="7:14">
      <c r="G852" s="39"/>
      <c r="I852" s="39"/>
      <c r="J852" s="39"/>
      <c r="K852" s="39"/>
      <c r="L852" s="39"/>
      <c r="M852" s="39"/>
      <c r="N852" s="39"/>
    </row>
    <row r="853" spans="7:14">
      <c r="G853" s="39"/>
      <c r="I853" s="39"/>
      <c r="J853" s="39"/>
      <c r="K853" s="39"/>
      <c r="L853" s="39"/>
      <c r="M853" s="39"/>
      <c r="N853" s="39"/>
    </row>
    <row r="854" spans="7:14">
      <c r="G854" s="39"/>
      <c r="I854" s="39"/>
      <c r="J854" s="39"/>
      <c r="K854" s="39"/>
      <c r="L854" s="39"/>
      <c r="M854" s="39"/>
      <c r="N854" s="39"/>
    </row>
    <row r="855" spans="7:14">
      <c r="G855" s="39"/>
      <c r="I855" s="39"/>
      <c r="J855" s="39"/>
      <c r="K855" s="39"/>
      <c r="L855" s="39"/>
      <c r="M855" s="39"/>
      <c r="N855" s="39"/>
    </row>
    <row r="856" spans="7:14">
      <c r="G856" s="39"/>
      <c r="I856" s="39"/>
      <c r="J856" s="39"/>
      <c r="K856" s="39"/>
      <c r="L856" s="39"/>
      <c r="M856" s="39"/>
      <c r="N856" s="39"/>
    </row>
    <row r="857" spans="7:14">
      <c r="G857" s="39"/>
      <c r="I857" s="39"/>
      <c r="J857" s="39"/>
      <c r="K857" s="39"/>
      <c r="L857" s="39"/>
      <c r="M857" s="39"/>
      <c r="N857" s="39"/>
    </row>
    <row r="858" spans="7:14">
      <c r="G858" s="39"/>
      <c r="I858" s="39"/>
      <c r="J858" s="39"/>
      <c r="K858" s="39"/>
      <c r="L858" s="39"/>
      <c r="M858" s="39"/>
      <c r="N858" s="39"/>
    </row>
    <row r="859" spans="7:14">
      <c r="G859" s="39"/>
      <c r="I859" s="39"/>
      <c r="J859" s="39"/>
      <c r="K859" s="39"/>
      <c r="L859" s="39"/>
      <c r="M859" s="39"/>
      <c r="N859" s="39"/>
    </row>
    <row r="860" spans="7:14">
      <c r="G860" s="39"/>
      <c r="I860" s="39"/>
      <c r="J860" s="39"/>
      <c r="K860" s="39"/>
      <c r="L860" s="39"/>
      <c r="M860" s="39"/>
      <c r="N860" s="39"/>
    </row>
    <row r="861" spans="7:14">
      <c r="G861" s="39"/>
      <c r="I861" s="39"/>
      <c r="J861" s="39"/>
      <c r="K861" s="39"/>
      <c r="L861" s="39"/>
      <c r="M861" s="39"/>
      <c r="N861" s="39"/>
    </row>
    <row r="862" spans="7:14">
      <c r="G862" s="39"/>
      <c r="I862" s="39"/>
      <c r="J862" s="39"/>
      <c r="K862" s="39"/>
      <c r="L862" s="39"/>
      <c r="M862" s="39"/>
      <c r="N862" s="39"/>
    </row>
    <row r="863" spans="7:14">
      <c r="G863" s="39"/>
      <c r="I863" s="39"/>
      <c r="J863" s="39"/>
      <c r="K863" s="39"/>
      <c r="L863" s="39"/>
      <c r="M863" s="39"/>
      <c r="N863" s="39"/>
    </row>
    <row r="864" spans="7:14">
      <c r="G864" s="39"/>
      <c r="I864" s="39"/>
      <c r="J864" s="39"/>
      <c r="K864" s="39"/>
      <c r="L864" s="39"/>
      <c r="M864" s="39"/>
      <c r="N864" s="39"/>
    </row>
    <row r="865" spans="7:14">
      <c r="G865" s="39"/>
      <c r="I865" s="39"/>
      <c r="J865" s="39"/>
      <c r="K865" s="39"/>
      <c r="L865" s="39"/>
      <c r="M865" s="39"/>
      <c r="N865" s="39"/>
    </row>
    <row r="866" spans="7:14">
      <c r="G866" s="39"/>
      <c r="I866" s="39"/>
      <c r="J866" s="39"/>
      <c r="K866" s="39"/>
      <c r="L866" s="39"/>
      <c r="M866" s="39"/>
      <c r="N866" s="39"/>
    </row>
    <row r="867" spans="7:14">
      <c r="G867" s="39"/>
      <c r="I867" s="39"/>
      <c r="J867" s="39"/>
      <c r="K867" s="39"/>
      <c r="L867" s="39"/>
      <c r="M867" s="39"/>
      <c r="N867" s="39"/>
    </row>
    <row r="868" spans="7:14">
      <c r="G868" s="39"/>
      <c r="I868" s="39"/>
      <c r="J868" s="39"/>
      <c r="K868" s="39"/>
      <c r="L868" s="39"/>
      <c r="M868" s="39"/>
      <c r="N868" s="39"/>
    </row>
    <row r="869" spans="7:14">
      <c r="G869" s="39"/>
      <c r="I869" s="39"/>
      <c r="J869" s="39"/>
      <c r="K869" s="39"/>
      <c r="L869" s="39"/>
      <c r="M869" s="39"/>
      <c r="N869" s="39"/>
    </row>
    <row r="870" spans="7:14">
      <c r="G870" s="39"/>
      <c r="I870" s="39"/>
      <c r="J870" s="39"/>
      <c r="K870" s="39"/>
      <c r="L870" s="39"/>
      <c r="M870" s="39"/>
      <c r="N870" s="39"/>
    </row>
    <row r="871" spans="7:14">
      <c r="G871" s="39"/>
      <c r="I871" s="39"/>
      <c r="J871" s="39"/>
      <c r="K871" s="39"/>
      <c r="L871" s="39"/>
      <c r="M871" s="39"/>
      <c r="N871" s="39"/>
    </row>
    <row r="872" spans="7:14">
      <c r="G872" s="39"/>
      <c r="I872" s="39"/>
      <c r="J872" s="39"/>
      <c r="K872" s="39"/>
      <c r="L872" s="39"/>
      <c r="M872" s="39"/>
      <c r="N872" s="39"/>
    </row>
    <row r="873" spans="7:14">
      <c r="G873" s="39"/>
      <c r="I873" s="39"/>
      <c r="J873" s="39"/>
      <c r="K873" s="39"/>
      <c r="L873" s="39"/>
      <c r="M873" s="39"/>
      <c r="N873" s="39"/>
    </row>
    <row r="874" spans="7:14">
      <c r="G874" s="39"/>
      <c r="I874" s="39"/>
      <c r="J874" s="39"/>
      <c r="K874" s="39"/>
      <c r="L874" s="39"/>
      <c r="M874" s="39"/>
      <c r="N874" s="39"/>
    </row>
    <row r="875" spans="7:14">
      <c r="G875" s="39"/>
      <c r="I875" s="39"/>
      <c r="J875" s="39"/>
      <c r="K875" s="39"/>
      <c r="L875" s="39"/>
      <c r="M875" s="39"/>
      <c r="N875" s="39"/>
    </row>
    <row r="876" spans="7:14">
      <c r="G876" s="39"/>
      <c r="I876" s="39"/>
      <c r="J876" s="39"/>
      <c r="K876" s="39"/>
      <c r="L876" s="39"/>
      <c r="M876" s="39"/>
      <c r="N876" s="39"/>
    </row>
    <row r="877" spans="7:14">
      <c r="G877" s="39"/>
      <c r="I877" s="39"/>
      <c r="J877" s="39"/>
      <c r="K877" s="39"/>
      <c r="L877" s="39"/>
      <c r="M877" s="39"/>
      <c r="N877" s="39"/>
    </row>
    <row r="878" spans="7:14">
      <c r="G878" s="39"/>
      <c r="I878" s="39"/>
      <c r="J878" s="39"/>
      <c r="K878" s="39"/>
      <c r="L878" s="39"/>
      <c r="M878" s="39"/>
      <c r="N878" s="39"/>
    </row>
    <row r="879" spans="7:14">
      <c r="G879" s="39"/>
      <c r="I879" s="39"/>
      <c r="J879" s="39"/>
      <c r="K879" s="39"/>
      <c r="L879" s="39"/>
      <c r="M879" s="39"/>
      <c r="N879" s="39"/>
    </row>
    <row r="880" spans="7:14">
      <c r="G880" s="39"/>
      <c r="I880" s="39"/>
      <c r="J880" s="39"/>
      <c r="K880" s="39"/>
      <c r="L880" s="39"/>
      <c r="M880" s="39"/>
      <c r="N880" s="39"/>
    </row>
    <row r="881" spans="7:14">
      <c r="G881" s="39"/>
      <c r="I881" s="39"/>
      <c r="J881" s="39"/>
      <c r="K881" s="39"/>
      <c r="L881" s="39"/>
      <c r="M881" s="39"/>
      <c r="N881" s="39"/>
    </row>
    <row r="882" spans="7:14">
      <c r="G882" s="39"/>
      <c r="I882" s="39"/>
      <c r="J882" s="39"/>
      <c r="K882" s="39"/>
      <c r="L882" s="39"/>
      <c r="M882" s="39"/>
      <c r="N882" s="39"/>
    </row>
    <row r="883" spans="7:14">
      <c r="G883" s="39"/>
      <c r="I883" s="39"/>
      <c r="J883" s="39"/>
      <c r="K883" s="39"/>
      <c r="L883" s="39"/>
      <c r="M883" s="39"/>
      <c r="N883" s="39"/>
    </row>
    <row r="884" spans="7:14">
      <c r="G884" s="39"/>
      <c r="I884" s="39"/>
      <c r="J884" s="39"/>
      <c r="K884" s="39"/>
      <c r="L884" s="39"/>
      <c r="M884" s="39"/>
      <c r="N884" s="39"/>
    </row>
    <row r="885" spans="7:14">
      <c r="G885" s="39"/>
      <c r="I885" s="39"/>
      <c r="J885" s="39"/>
      <c r="K885" s="39"/>
      <c r="L885" s="39"/>
      <c r="M885" s="39"/>
      <c r="N885" s="39"/>
    </row>
    <row r="886" spans="7:14">
      <c r="G886" s="39"/>
      <c r="I886" s="39"/>
      <c r="J886" s="39"/>
      <c r="K886" s="39"/>
      <c r="L886" s="39"/>
      <c r="M886" s="39"/>
      <c r="N886" s="39"/>
    </row>
    <row r="887" spans="7:14">
      <c r="G887" s="39"/>
      <c r="I887" s="39"/>
      <c r="J887" s="39"/>
      <c r="K887" s="39"/>
      <c r="L887" s="39"/>
      <c r="M887" s="39"/>
      <c r="N887" s="39"/>
    </row>
    <row r="888" spans="7:14">
      <c r="G888" s="39"/>
      <c r="I888" s="39"/>
      <c r="J888" s="39"/>
      <c r="K888" s="39"/>
      <c r="L888" s="39"/>
      <c r="M888" s="39"/>
      <c r="N888" s="39"/>
    </row>
    <row r="889" spans="7:14">
      <c r="G889" s="39"/>
      <c r="I889" s="39"/>
      <c r="J889" s="39"/>
      <c r="K889" s="39"/>
      <c r="L889" s="39"/>
      <c r="M889" s="39"/>
      <c r="N889" s="39"/>
    </row>
    <row r="890" spans="7:14">
      <c r="G890" s="39"/>
      <c r="I890" s="39"/>
      <c r="J890" s="39"/>
      <c r="K890" s="39"/>
      <c r="L890" s="39"/>
      <c r="M890" s="39"/>
      <c r="N890" s="39"/>
    </row>
    <row r="891" spans="7:14">
      <c r="G891" s="39"/>
      <c r="I891" s="39"/>
      <c r="J891" s="39"/>
      <c r="K891" s="39"/>
      <c r="L891" s="39"/>
      <c r="M891" s="39"/>
      <c r="N891" s="39"/>
    </row>
    <row r="892" spans="7:14">
      <c r="G892" s="39"/>
      <c r="I892" s="39"/>
      <c r="J892" s="39"/>
      <c r="K892" s="39"/>
      <c r="L892" s="39"/>
      <c r="M892" s="39"/>
      <c r="N892" s="39"/>
    </row>
    <row r="893" spans="7:14">
      <c r="G893" s="39"/>
      <c r="I893" s="39"/>
      <c r="J893" s="39"/>
      <c r="K893" s="39"/>
      <c r="L893" s="39"/>
      <c r="M893" s="39"/>
      <c r="N893" s="39"/>
    </row>
    <row r="894" spans="7:14">
      <c r="G894" s="39"/>
      <c r="I894" s="39"/>
      <c r="J894" s="39"/>
      <c r="K894" s="39"/>
      <c r="L894" s="39"/>
      <c r="M894" s="39"/>
      <c r="N894" s="39"/>
    </row>
    <row r="895" spans="7:14">
      <c r="G895" s="39"/>
      <c r="I895" s="39"/>
      <c r="J895" s="39"/>
      <c r="K895" s="39"/>
      <c r="L895" s="39"/>
      <c r="M895" s="39"/>
      <c r="N895" s="39"/>
    </row>
    <row r="896" spans="7:14">
      <c r="G896" s="39"/>
      <c r="I896" s="39"/>
      <c r="J896" s="39"/>
      <c r="K896" s="39"/>
      <c r="L896" s="39"/>
      <c r="M896" s="39"/>
      <c r="N896" s="39"/>
    </row>
    <row r="897" spans="7:14">
      <c r="G897" s="39"/>
      <c r="I897" s="39"/>
      <c r="J897" s="39"/>
      <c r="K897" s="39"/>
      <c r="L897" s="39"/>
      <c r="M897" s="39"/>
      <c r="N897" s="39"/>
    </row>
    <row r="898" spans="7:14">
      <c r="G898" s="39"/>
      <c r="I898" s="39"/>
      <c r="J898" s="39"/>
      <c r="K898" s="39"/>
      <c r="L898" s="39"/>
      <c r="M898" s="39"/>
      <c r="N898" s="39"/>
    </row>
    <row r="899" spans="7:14">
      <c r="G899" s="39"/>
      <c r="I899" s="39"/>
      <c r="J899" s="39"/>
      <c r="K899" s="39"/>
      <c r="L899" s="39"/>
      <c r="M899" s="39"/>
      <c r="N899" s="39"/>
    </row>
    <row r="900" spans="7:14">
      <c r="G900" s="39"/>
      <c r="I900" s="39"/>
      <c r="J900" s="39"/>
      <c r="K900" s="39"/>
      <c r="L900" s="39"/>
      <c r="M900" s="39"/>
      <c r="N900" s="39"/>
    </row>
    <row r="901" spans="7:14">
      <c r="G901" s="39"/>
      <c r="I901" s="39"/>
      <c r="J901" s="39"/>
      <c r="K901" s="39"/>
      <c r="L901" s="39"/>
      <c r="M901" s="39"/>
      <c r="N901" s="39"/>
    </row>
    <row r="902" spans="7:14">
      <c r="G902" s="39"/>
      <c r="I902" s="39"/>
      <c r="J902" s="39"/>
      <c r="K902" s="39"/>
      <c r="L902" s="39"/>
      <c r="M902" s="39"/>
      <c r="N902" s="39"/>
    </row>
    <row r="903" spans="7:14">
      <c r="G903" s="39"/>
      <c r="I903" s="39"/>
      <c r="J903" s="39"/>
      <c r="K903" s="39"/>
      <c r="L903" s="39"/>
      <c r="M903" s="39"/>
      <c r="N903" s="39"/>
    </row>
    <row r="904" spans="7:14">
      <c r="G904" s="39"/>
      <c r="I904" s="39"/>
      <c r="J904" s="39"/>
      <c r="K904" s="39"/>
      <c r="L904" s="39"/>
      <c r="M904" s="39"/>
      <c r="N904" s="39"/>
    </row>
    <row r="905" spans="7:14">
      <c r="G905" s="39"/>
      <c r="I905" s="39"/>
      <c r="J905" s="39"/>
      <c r="K905" s="39"/>
      <c r="L905" s="39"/>
      <c r="M905" s="39"/>
      <c r="N905" s="39"/>
    </row>
    <row r="906" spans="7:14">
      <c r="G906" s="39"/>
      <c r="I906" s="39"/>
      <c r="J906" s="39"/>
      <c r="K906" s="39"/>
      <c r="L906" s="39"/>
      <c r="M906" s="39"/>
      <c r="N906" s="39"/>
    </row>
    <row r="907" spans="7:14">
      <c r="G907" s="39"/>
      <c r="I907" s="39"/>
      <c r="J907" s="39"/>
      <c r="K907" s="39"/>
      <c r="L907" s="39"/>
      <c r="M907" s="39"/>
      <c r="N907" s="39"/>
    </row>
    <row r="908" spans="7:14">
      <c r="G908" s="39"/>
      <c r="I908" s="39"/>
      <c r="J908" s="39"/>
      <c r="K908" s="39"/>
      <c r="L908" s="39"/>
      <c r="M908" s="39"/>
      <c r="N908" s="39"/>
    </row>
    <row r="909" spans="7:14">
      <c r="G909" s="39"/>
      <c r="I909" s="39"/>
      <c r="J909" s="39"/>
      <c r="K909" s="39"/>
      <c r="L909" s="39"/>
      <c r="M909" s="39"/>
      <c r="N909" s="39"/>
    </row>
    <row r="910" spans="7:14">
      <c r="G910" s="39"/>
      <c r="I910" s="39"/>
      <c r="J910" s="39"/>
      <c r="K910" s="39"/>
      <c r="L910" s="39"/>
      <c r="M910" s="39"/>
      <c r="N910" s="39"/>
    </row>
    <row r="911" spans="7:14">
      <c r="G911" s="39"/>
      <c r="I911" s="39"/>
      <c r="J911" s="39"/>
      <c r="K911" s="39"/>
      <c r="L911" s="39"/>
      <c r="M911" s="39"/>
      <c r="N911" s="39"/>
    </row>
    <row r="912" spans="7:14">
      <c r="G912" s="39"/>
      <c r="I912" s="39"/>
      <c r="J912" s="39"/>
      <c r="K912" s="39"/>
      <c r="L912" s="39"/>
      <c r="M912" s="39"/>
      <c r="N912" s="39"/>
    </row>
    <row r="913" spans="7:14">
      <c r="G913" s="39"/>
      <c r="I913" s="39"/>
      <c r="J913" s="39"/>
      <c r="K913" s="39"/>
      <c r="L913" s="39"/>
      <c r="M913" s="39"/>
      <c r="N913" s="39"/>
    </row>
    <row r="914" spans="7:14">
      <c r="G914" s="39"/>
      <c r="I914" s="39"/>
      <c r="J914" s="39"/>
      <c r="K914" s="39"/>
      <c r="L914" s="39"/>
      <c r="M914" s="39"/>
      <c r="N914" s="39"/>
    </row>
    <row r="915" spans="7:14">
      <c r="G915" s="39"/>
      <c r="I915" s="39"/>
      <c r="J915" s="39"/>
      <c r="K915" s="39"/>
      <c r="L915" s="39"/>
      <c r="M915" s="39"/>
      <c r="N915" s="39"/>
    </row>
    <row r="916" spans="7:14">
      <c r="G916" s="39"/>
      <c r="I916" s="39"/>
      <c r="J916" s="39"/>
      <c r="K916" s="39"/>
      <c r="L916" s="39"/>
      <c r="M916" s="39"/>
      <c r="N916" s="39"/>
    </row>
    <row r="917" spans="7:14">
      <c r="G917" s="39"/>
      <c r="I917" s="39"/>
      <c r="J917" s="39"/>
      <c r="K917" s="39"/>
      <c r="L917" s="39"/>
      <c r="M917" s="39"/>
      <c r="N917" s="39"/>
    </row>
    <row r="918" spans="7:14">
      <c r="G918" s="39"/>
      <c r="I918" s="39"/>
      <c r="J918" s="39"/>
      <c r="K918" s="39"/>
      <c r="L918" s="39"/>
      <c r="M918" s="39"/>
      <c r="N918" s="39"/>
    </row>
    <row r="919" spans="7:14">
      <c r="G919" s="39"/>
      <c r="I919" s="39"/>
      <c r="J919" s="39"/>
      <c r="K919" s="39"/>
      <c r="L919" s="39"/>
      <c r="M919" s="39"/>
      <c r="N919" s="39"/>
    </row>
    <row r="920" spans="7:14">
      <c r="G920" s="39"/>
      <c r="I920" s="39"/>
      <c r="J920" s="39"/>
      <c r="K920" s="39"/>
      <c r="L920" s="39"/>
      <c r="M920" s="39"/>
      <c r="N920" s="39"/>
    </row>
    <row r="921" spans="7:14">
      <c r="G921" s="39"/>
      <c r="I921" s="39"/>
      <c r="J921" s="39"/>
      <c r="K921" s="39"/>
      <c r="L921" s="39"/>
      <c r="M921" s="39"/>
      <c r="N921" s="39"/>
    </row>
    <row r="922" spans="7:14">
      <c r="G922" s="39"/>
      <c r="I922" s="39"/>
      <c r="J922" s="39"/>
      <c r="K922" s="39"/>
      <c r="L922" s="39"/>
      <c r="M922" s="39"/>
      <c r="N922" s="39"/>
    </row>
    <row r="923" spans="7:14">
      <c r="G923" s="39"/>
      <c r="I923" s="39"/>
      <c r="J923" s="39"/>
      <c r="K923" s="39"/>
      <c r="L923" s="39"/>
      <c r="M923" s="39"/>
      <c r="N923" s="39"/>
    </row>
    <row r="924" spans="7:14">
      <c r="G924" s="39"/>
      <c r="I924" s="39"/>
      <c r="J924" s="39"/>
      <c r="K924" s="39"/>
      <c r="L924" s="39"/>
      <c r="M924" s="39"/>
      <c r="N924" s="39"/>
    </row>
    <row r="925" spans="7:14">
      <c r="G925" s="39"/>
      <c r="I925" s="39"/>
      <c r="J925" s="39"/>
      <c r="K925" s="39"/>
      <c r="L925" s="39"/>
      <c r="M925" s="39"/>
      <c r="N925" s="39"/>
    </row>
    <row r="926" spans="7:14">
      <c r="G926" s="39"/>
      <c r="I926" s="39"/>
      <c r="J926" s="39"/>
      <c r="K926" s="39"/>
      <c r="L926" s="39"/>
      <c r="M926" s="39"/>
      <c r="N926" s="39"/>
    </row>
    <row r="927" spans="7:14">
      <c r="G927" s="39"/>
      <c r="I927" s="39"/>
      <c r="J927" s="39"/>
      <c r="K927" s="39"/>
      <c r="L927" s="39"/>
      <c r="M927" s="39"/>
      <c r="N927" s="39"/>
    </row>
    <row r="928" spans="7:14">
      <c r="G928" s="39"/>
      <c r="I928" s="39"/>
      <c r="J928" s="39"/>
      <c r="K928" s="39"/>
      <c r="L928" s="39"/>
      <c r="M928" s="39"/>
      <c r="N928" s="39"/>
    </row>
    <row r="929" spans="7:14">
      <c r="G929" s="39"/>
      <c r="I929" s="39"/>
      <c r="J929" s="39"/>
      <c r="K929" s="39"/>
      <c r="L929" s="39"/>
      <c r="M929" s="39"/>
      <c r="N929" s="39"/>
    </row>
    <row r="930" spans="7:14">
      <c r="G930" s="39"/>
      <c r="I930" s="39"/>
      <c r="J930" s="39"/>
      <c r="K930" s="39"/>
      <c r="L930" s="39"/>
      <c r="M930" s="39"/>
      <c r="N930" s="39"/>
    </row>
    <row r="931" spans="7:14">
      <c r="G931" s="39"/>
      <c r="I931" s="39"/>
      <c r="J931" s="39"/>
      <c r="K931" s="39"/>
      <c r="L931" s="39"/>
      <c r="M931" s="39"/>
      <c r="N931" s="39"/>
    </row>
    <row r="932" spans="7:14">
      <c r="G932" s="39"/>
      <c r="I932" s="39"/>
      <c r="J932" s="39"/>
      <c r="K932" s="39"/>
      <c r="L932" s="39"/>
      <c r="M932" s="39"/>
      <c r="N932" s="39"/>
    </row>
    <row r="933" spans="7:14">
      <c r="G933" s="39"/>
      <c r="I933" s="39"/>
      <c r="J933" s="39"/>
      <c r="K933" s="39"/>
      <c r="L933" s="39"/>
      <c r="M933" s="39"/>
      <c r="N933" s="39"/>
    </row>
    <row r="934" spans="7:14">
      <c r="G934" s="39"/>
      <c r="I934" s="39"/>
      <c r="J934" s="39"/>
      <c r="K934" s="39"/>
      <c r="L934" s="39"/>
      <c r="M934" s="39"/>
      <c r="N934" s="39"/>
    </row>
    <row r="935" spans="7:14">
      <c r="G935" s="39"/>
      <c r="I935" s="39"/>
      <c r="J935" s="39"/>
      <c r="K935" s="39"/>
      <c r="L935" s="39"/>
      <c r="M935" s="39"/>
      <c r="N935" s="39"/>
    </row>
    <row r="936" spans="7:14">
      <c r="G936" s="39"/>
      <c r="I936" s="39"/>
      <c r="J936" s="39"/>
      <c r="K936" s="39"/>
      <c r="L936" s="39"/>
      <c r="M936" s="39"/>
      <c r="N936" s="39"/>
    </row>
    <row r="937" spans="7:14">
      <c r="G937" s="39"/>
      <c r="I937" s="39"/>
      <c r="J937" s="39"/>
      <c r="K937" s="39"/>
      <c r="L937" s="39"/>
      <c r="M937" s="39"/>
      <c r="N937" s="39"/>
    </row>
    <row r="938" spans="7:14">
      <c r="G938" s="39"/>
      <c r="I938" s="39"/>
      <c r="J938" s="39"/>
      <c r="K938" s="39"/>
      <c r="L938" s="39"/>
      <c r="M938" s="39"/>
      <c r="N938" s="39"/>
    </row>
    <row r="939" spans="7:14">
      <c r="G939" s="39"/>
      <c r="I939" s="39"/>
      <c r="J939" s="39"/>
      <c r="K939" s="39"/>
      <c r="L939" s="39"/>
      <c r="M939" s="39"/>
      <c r="N939" s="39"/>
    </row>
    <row r="940" spans="7:14">
      <c r="G940" s="39"/>
      <c r="I940" s="39"/>
      <c r="J940" s="39"/>
      <c r="K940" s="39"/>
      <c r="L940" s="39"/>
      <c r="M940" s="39"/>
      <c r="N940" s="39"/>
    </row>
    <row r="941" spans="7:14">
      <c r="G941" s="39"/>
      <c r="I941" s="39"/>
      <c r="J941" s="39"/>
      <c r="K941" s="39"/>
      <c r="L941" s="39"/>
      <c r="M941" s="39"/>
      <c r="N941" s="39"/>
    </row>
    <row r="942" spans="7:14">
      <c r="G942" s="39"/>
      <c r="I942" s="39"/>
      <c r="J942" s="39"/>
      <c r="K942" s="39"/>
      <c r="L942" s="39"/>
      <c r="M942" s="39"/>
      <c r="N942" s="39"/>
    </row>
    <row r="943" spans="7:14">
      <c r="G943" s="39"/>
      <c r="I943" s="39"/>
      <c r="J943" s="39"/>
      <c r="K943" s="39"/>
      <c r="L943" s="39"/>
      <c r="M943" s="39"/>
      <c r="N943" s="39"/>
    </row>
    <row r="944" spans="7:14">
      <c r="G944" s="39"/>
      <c r="I944" s="39"/>
      <c r="J944" s="39"/>
      <c r="K944" s="39"/>
      <c r="L944" s="39"/>
      <c r="M944" s="39"/>
      <c r="N944" s="39"/>
    </row>
    <row r="945" spans="7:14">
      <c r="G945" s="39"/>
      <c r="I945" s="39"/>
      <c r="J945" s="39"/>
      <c r="K945" s="39"/>
      <c r="L945" s="39"/>
      <c r="M945" s="39"/>
      <c r="N945" s="39"/>
    </row>
    <row r="946" spans="7:14">
      <c r="G946" s="39"/>
      <c r="I946" s="39"/>
      <c r="J946" s="39"/>
      <c r="K946" s="39"/>
      <c r="L946" s="39"/>
      <c r="M946" s="39"/>
      <c r="N946" s="39"/>
    </row>
    <row r="947" spans="7:14">
      <c r="G947" s="39"/>
      <c r="I947" s="39"/>
      <c r="J947" s="39"/>
      <c r="K947" s="39"/>
      <c r="L947" s="39"/>
      <c r="M947" s="39"/>
      <c r="N947" s="39"/>
    </row>
    <row r="948" spans="7:14">
      <c r="G948" s="39"/>
      <c r="I948" s="39"/>
      <c r="J948" s="39"/>
      <c r="K948" s="39"/>
      <c r="L948" s="39"/>
      <c r="M948" s="39"/>
      <c r="N948" s="39"/>
    </row>
    <row r="949" spans="7:14">
      <c r="G949" s="39"/>
      <c r="I949" s="39"/>
      <c r="J949" s="39"/>
      <c r="K949" s="39"/>
      <c r="L949" s="39"/>
      <c r="M949" s="39"/>
      <c r="N949" s="39"/>
    </row>
    <row r="950" spans="7:14">
      <c r="G950" s="39"/>
      <c r="I950" s="39"/>
      <c r="J950" s="39"/>
      <c r="K950" s="39"/>
      <c r="L950" s="39"/>
      <c r="M950" s="39"/>
      <c r="N950" s="39"/>
    </row>
    <row r="951" spans="7:14">
      <c r="G951" s="39"/>
      <c r="I951" s="39"/>
      <c r="J951" s="39"/>
      <c r="K951" s="39"/>
      <c r="L951" s="39"/>
      <c r="M951" s="39"/>
      <c r="N951" s="39"/>
    </row>
    <row r="952" spans="7:14">
      <c r="G952" s="39"/>
      <c r="I952" s="39"/>
      <c r="J952" s="39"/>
      <c r="K952" s="39"/>
      <c r="L952" s="39"/>
      <c r="M952" s="39"/>
      <c r="N952" s="39"/>
    </row>
    <row r="953" spans="7:14">
      <c r="G953" s="39"/>
      <c r="I953" s="39"/>
      <c r="J953" s="39"/>
      <c r="K953" s="39"/>
      <c r="L953" s="39"/>
      <c r="M953" s="39"/>
      <c r="N953" s="39"/>
    </row>
    <row r="954" spans="7:14">
      <c r="G954" s="39"/>
      <c r="I954" s="39"/>
      <c r="J954" s="39"/>
      <c r="K954" s="39"/>
      <c r="L954" s="39"/>
      <c r="M954" s="39"/>
      <c r="N954" s="39"/>
    </row>
    <row r="955" spans="7:14">
      <c r="G955" s="39"/>
      <c r="I955" s="39"/>
      <c r="J955" s="39"/>
      <c r="K955" s="39"/>
      <c r="L955" s="39"/>
      <c r="M955" s="39"/>
      <c r="N955" s="39"/>
    </row>
    <row r="956" spans="7:14">
      <c r="G956" s="39"/>
      <c r="I956" s="39"/>
      <c r="J956" s="39"/>
      <c r="K956" s="39"/>
      <c r="L956" s="39"/>
      <c r="M956" s="39"/>
      <c r="N956" s="39"/>
    </row>
    <row r="957" spans="7:14">
      <c r="G957" s="39"/>
      <c r="I957" s="39"/>
      <c r="J957" s="39"/>
      <c r="K957" s="39"/>
      <c r="L957" s="39"/>
      <c r="M957" s="39"/>
      <c r="N957" s="39"/>
    </row>
    <row r="958" spans="7:14">
      <c r="G958" s="39"/>
      <c r="I958" s="39"/>
      <c r="J958" s="39"/>
      <c r="K958" s="39"/>
      <c r="L958" s="39"/>
      <c r="M958" s="39"/>
      <c r="N958" s="39"/>
    </row>
    <row r="959" spans="7:14">
      <c r="G959" s="39"/>
      <c r="I959" s="39"/>
      <c r="J959" s="39"/>
      <c r="K959" s="39"/>
      <c r="L959" s="39"/>
      <c r="M959" s="39"/>
      <c r="N959" s="39"/>
    </row>
    <row r="960" spans="7:14">
      <c r="G960" s="39"/>
      <c r="I960" s="39"/>
      <c r="J960" s="39"/>
      <c r="K960" s="39"/>
      <c r="L960" s="39"/>
      <c r="M960" s="39"/>
      <c r="N960" s="39"/>
    </row>
    <row r="961" spans="7:14">
      <c r="G961" s="39"/>
      <c r="I961" s="39"/>
      <c r="J961" s="39"/>
      <c r="K961" s="39"/>
      <c r="L961" s="39"/>
      <c r="M961" s="39"/>
      <c r="N961" s="39"/>
    </row>
    <row r="962" spans="7:14">
      <c r="G962" s="39"/>
      <c r="I962" s="39"/>
      <c r="J962" s="39"/>
      <c r="K962" s="39"/>
      <c r="L962" s="39"/>
      <c r="M962" s="39"/>
      <c r="N962" s="39"/>
    </row>
    <row r="963" spans="7:14">
      <c r="G963" s="39"/>
      <c r="I963" s="39"/>
      <c r="J963" s="39"/>
      <c r="K963" s="39"/>
      <c r="L963" s="39"/>
      <c r="M963" s="39"/>
      <c r="N963" s="39"/>
    </row>
    <row r="964" spans="7:14">
      <c r="G964" s="39"/>
      <c r="I964" s="39"/>
      <c r="J964" s="39"/>
      <c r="K964" s="39"/>
      <c r="L964" s="39"/>
      <c r="M964" s="39"/>
      <c r="N964" s="39"/>
    </row>
    <row r="965" spans="7:14">
      <c r="G965" s="39"/>
      <c r="I965" s="39"/>
      <c r="J965" s="39"/>
      <c r="K965" s="39"/>
      <c r="L965" s="39"/>
      <c r="M965" s="39"/>
      <c r="N965" s="39"/>
    </row>
    <row r="966" spans="7:14">
      <c r="G966" s="39"/>
      <c r="I966" s="39"/>
      <c r="J966" s="39"/>
      <c r="K966" s="39"/>
      <c r="L966" s="39"/>
      <c r="M966" s="39"/>
      <c r="N966" s="39"/>
    </row>
    <row r="967" spans="7:14">
      <c r="G967" s="39"/>
      <c r="I967" s="39"/>
      <c r="J967" s="39"/>
      <c r="K967" s="39"/>
      <c r="L967" s="39"/>
      <c r="M967" s="39"/>
      <c r="N967" s="39"/>
    </row>
    <row r="968" spans="7:14">
      <c r="G968" s="39"/>
      <c r="I968" s="39"/>
      <c r="J968" s="39"/>
      <c r="K968" s="39"/>
      <c r="L968" s="39"/>
      <c r="M968" s="39"/>
      <c r="N968" s="39"/>
    </row>
    <row r="969" spans="7:14">
      <c r="G969" s="39"/>
      <c r="I969" s="39"/>
      <c r="J969" s="39"/>
      <c r="K969" s="39"/>
      <c r="L969" s="39"/>
      <c r="M969" s="39"/>
      <c r="N969" s="39"/>
    </row>
    <row r="970" spans="7:14">
      <c r="G970" s="39"/>
      <c r="I970" s="39"/>
      <c r="J970" s="39"/>
      <c r="K970" s="39"/>
      <c r="L970" s="39"/>
      <c r="M970" s="39"/>
      <c r="N970" s="39"/>
    </row>
    <row r="971" spans="7:14">
      <c r="G971" s="39"/>
      <c r="I971" s="39"/>
      <c r="J971" s="39"/>
      <c r="K971" s="39"/>
      <c r="L971" s="39"/>
      <c r="M971" s="39"/>
      <c r="N971" s="39"/>
    </row>
    <row r="972" spans="7:14">
      <c r="G972" s="39"/>
      <c r="I972" s="39"/>
      <c r="J972" s="39"/>
      <c r="K972" s="39"/>
      <c r="L972" s="39"/>
      <c r="M972" s="39"/>
      <c r="N972" s="39"/>
    </row>
    <row r="973" spans="7:14">
      <c r="G973" s="39"/>
      <c r="I973" s="39"/>
      <c r="J973" s="39"/>
      <c r="K973" s="39"/>
      <c r="L973" s="39"/>
      <c r="M973" s="39"/>
      <c r="N973" s="39"/>
    </row>
    <row r="974" spans="7:14">
      <c r="G974" s="39"/>
      <c r="I974" s="39"/>
      <c r="J974" s="39"/>
      <c r="K974" s="39"/>
      <c r="L974" s="39"/>
      <c r="M974" s="39"/>
      <c r="N974" s="39"/>
    </row>
    <row r="975" spans="7:14">
      <c r="G975" s="39"/>
      <c r="I975" s="39"/>
      <c r="J975" s="39"/>
      <c r="K975" s="39"/>
      <c r="L975" s="39"/>
      <c r="M975" s="39"/>
      <c r="N975" s="39"/>
    </row>
    <row r="976" spans="7:14">
      <c r="G976" s="39"/>
      <c r="I976" s="39"/>
      <c r="J976" s="39"/>
      <c r="K976" s="39"/>
      <c r="L976" s="39"/>
      <c r="M976" s="39"/>
      <c r="N976" s="39"/>
    </row>
    <row r="977" spans="7:14">
      <c r="G977" s="39"/>
      <c r="I977" s="39"/>
      <c r="J977" s="39"/>
      <c r="K977" s="39"/>
      <c r="L977" s="39"/>
      <c r="M977" s="39"/>
      <c r="N977" s="39"/>
    </row>
    <row r="978" spans="7:14">
      <c r="G978" s="39"/>
      <c r="I978" s="39"/>
      <c r="J978" s="39"/>
      <c r="K978" s="39"/>
      <c r="L978" s="39"/>
      <c r="M978" s="39"/>
      <c r="N978" s="39"/>
    </row>
    <row r="979" spans="7:14">
      <c r="G979" s="39"/>
      <c r="I979" s="39"/>
      <c r="J979" s="39"/>
      <c r="K979" s="39"/>
      <c r="L979" s="39"/>
      <c r="M979" s="39"/>
      <c r="N979" s="39"/>
    </row>
    <row r="980" spans="7:14">
      <c r="G980" s="39"/>
      <c r="I980" s="39"/>
      <c r="J980" s="39"/>
      <c r="K980" s="39"/>
      <c r="L980" s="39"/>
      <c r="M980" s="39"/>
      <c r="N980" s="39"/>
    </row>
    <row r="981" spans="7:14">
      <c r="G981" s="39"/>
      <c r="I981" s="39"/>
      <c r="J981" s="39"/>
      <c r="K981" s="39"/>
      <c r="L981" s="39"/>
      <c r="M981" s="39"/>
      <c r="N981" s="39"/>
    </row>
    <row r="982" spans="7:14">
      <c r="G982" s="39"/>
      <c r="I982" s="39"/>
      <c r="J982" s="39"/>
      <c r="K982" s="39"/>
      <c r="L982" s="39"/>
      <c r="M982" s="39"/>
      <c r="N982" s="39"/>
    </row>
    <row r="983" spans="7:14">
      <c r="G983" s="39"/>
      <c r="I983" s="39"/>
      <c r="J983" s="39"/>
      <c r="K983" s="39"/>
      <c r="L983" s="39"/>
      <c r="M983" s="39"/>
      <c r="N983" s="39"/>
    </row>
    <row r="984" spans="7:14">
      <c r="G984" s="39"/>
      <c r="I984" s="39"/>
      <c r="J984" s="39"/>
      <c r="K984" s="39"/>
      <c r="L984" s="39"/>
      <c r="M984" s="39"/>
      <c r="N984" s="39"/>
    </row>
    <row r="985" spans="7:14">
      <c r="G985" s="39"/>
      <c r="I985" s="39"/>
      <c r="J985" s="39"/>
      <c r="K985" s="39"/>
      <c r="L985" s="39"/>
      <c r="M985" s="39"/>
      <c r="N985" s="39"/>
    </row>
    <row r="986" spans="7:14">
      <c r="G986" s="39"/>
      <c r="I986" s="39"/>
      <c r="J986" s="39"/>
      <c r="K986" s="39"/>
      <c r="L986" s="39"/>
      <c r="M986" s="39"/>
      <c r="N986" s="39"/>
    </row>
    <row r="987" spans="7:14">
      <c r="G987" s="39"/>
      <c r="I987" s="39"/>
      <c r="J987" s="39"/>
      <c r="K987" s="39"/>
      <c r="L987" s="39"/>
      <c r="M987" s="39"/>
      <c r="N987" s="39"/>
    </row>
    <row r="988" spans="7:14">
      <c r="G988" s="39"/>
      <c r="I988" s="39"/>
      <c r="J988" s="39"/>
      <c r="K988" s="39"/>
      <c r="L988" s="39"/>
      <c r="M988" s="39"/>
      <c r="N988" s="39"/>
    </row>
    <row r="989" spans="7:14">
      <c r="G989" s="39"/>
      <c r="I989" s="39"/>
      <c r="J989" s="39"/>
      <c r="K989" s="39"/>
      <c r="L989" s="39"/>
      <c r="M989" s="39"/>
      <c r="N989" s="39"/>
    </row>
    <row r="990" spans="7:14">
      <c r="G990" s="39"/>
      <c r="I990" s="39"/>
      <c r="J990" s="39"/>
      <c r="K990" s="39"/>
      <c r="L990" s="39"/>
      <c r="M990" s="39"/>
      <c r="N990" s="39"/>
    </row>
    <row r="991" spans="7:14">
      <c r="G991" s="39"/>
      <c r="I991" s="39"/>
      <c r="J991" s="39"/>
      <c r="K991" s="39"/>
      <c r="L991" s="39"/>
      <c r="M991" s="39"/>
      <c r="N991" s="39"/>
    </row>
    <row r="992" spans="7:14">
      <c r="G992" s="39"/>
      <c r="I992" s="39"/>
      <c r="J992" s="39"/>
      <c r="K992" s="39"/>
      <c r="L992" s="39"/>
      <c r="M992" s="39"/>
      <c r="N992" s="39"/>
    </row>
    <row r="993" spans="7:14">
      <c r="G993" s="39"/>
      <c r="I993" s="39"/>
      <c r="J993" s="39"/>
      <c r="K993" s="39"/>
      <c r="L993" s="39"/>
      <c r="M993" s="39"/>
      <c r="N993" s="39"/>
    </row>
    <row r="994" spans="7:14">
      <c r="G994" s="39"/>
      <c r="I994" s="39"/>
      <c r="J994" s="39"/>
      <c r="K994" s="39"/>
      <c r="L994" s="39"/>
      <c r="M994" s="39"/>
      <c r="N994" s="39"/>
    </row>
    <row r="995" spans="7:14">
      <c r="G995" s="39"/>
      <c r="I995" s="39"/>
      <c r="J995" s="39"/>
      <c r="K995" s="39"/>
      <c r="L995" s="39"/>
      <c r="M995" s="39"/>
      <c r="N995" s="39"/>
    </row>
    <row r="996" spans="7:14">
      <c r="G996" s="39"/>
      <c r="I996" s="39"/>
      <c r="J996" s="39"/>
      <c r="K996" s="39"/>
      <c r="L996" s="39"/>
      <c r="M996" s="39"/>
      <c r="N996" s="39"/>
    </row>
    <row r="997" spans="7:14">
      <c r="G997" s="39"/>
      <c r="I997" s="39"/>
      <c r="J997" s="39"/>
      <c r="K997" s="39"/>
      <c r="L997" s="39"/>
      <c r="M997" s="39"/>
      <c r="N997" s="39"/>
    </row>
    <row r="998" spans="7:14">
      <c r="G998" s="39"/>
      <c r="I998" s="39"/>
      <c r="J998" s="39"/>
      <c r="K998" s="39"/>
      <c r="L998" s="39"/>
      <c r="M998" s="39"/>
      <c r="N998" s="39"/>
    </row>
    <row r="999" spans="7:14">
      <c r="G999" s="39"/>
      <c r="I999" s="39"/>
      <c r="J999" s="39"/>
      <c r="K999" s="39"/>
      <c r="L999" s="39"/>
      <c r="M999" s="39"/>
      <c r="N999" s="39"/>
    </row>
    <row r="1000" spans="7:14">
      <c r="G1000" s="39"/>
      <c r="I1000" s="39"/>
      <c r="J1000" s="39"/>
      <c r="K1000" s="39"/>
      <c r="L1000" s="39"/>
      <c r="M1000" s="39"/>
      <c r="N1000" s="39"/>
    </row>
    <row r="1001" spans="7:14">
      <c r="G1001" s="39"/>
      <c r="I1001" s="39"/>
      <c r="J1001" s="39"/>
      <c r="K1001" s="39"/>
      <c r="L1001" s="39"/>
      <c r="M1001" s="39"/>
      <c r="N1001" s="39"/>
    </row>
    <row r="1002" spans="7:14">
      <c r="G1002" s="39"/>
      <c r="I1002" s="39"/>
      <c r="J1002" s="39"/>
      <c r="K1002" s="39"/>
      <c r="L1002" s="39"/>
      <c r="M1002" s="39"/>
      <c r="N1002" s="39"/>
    </row>
    <row r="1003" spans="7:14">
      <c r="G1003" s="39"/>
      <c r="I1003" s="39"/>
      <c r="J1003" s="39"/>
      <c r="K1003" s="39"/>
      <c r="L1003" s="39"/>
      <c r="M1003" s="39"/>
      <c r="N1003" s="39"/>
    </row>
    <row r="1004" spans="7:14">
      <c r="G1004" s="39"/>
      <c r="I1004" s="39"/>
      <c r="J1004" s="39"/>
      <c r="K1004" s="39"/>
      <c r="L1004" s="39"/>
      <c r="M1004" s="39"/>
      <c r="N1004" s="39"/>
    </row>
    <row r="1005" spans="7:14">
      <c r="G1005" s="39"/>
      <c r="I1005" s="39"/>
      <c r="J1005" s="39"/>
      <c r="K1005" s="39"/>
      <c r="L1005" s="39"/>
      <c r="M1005" s="39"/>
      <c r="N1005" s="39"/>
    </row>
    <row r="1006" spans="7:14">
      <c r="G1006" s="39"/>
      <c r="I1006" s="39"/>
      <c r="J1006" s="39"/>
      <c r="K1006" s="39"/>
      <c r="L1006" s="39"/>
      <c r="M1006" s="39"/>
      <c r="N1006" s="39"/>
    </row>
    <row r="1007" spans="7:14">
      <c r="G1007" s="39"/>
      <c r="I1007" s="39"/>
      <c r="J1007" s="39"/>
      <c r="K1007" s="39"/>
      <c r="L1007" s="39"/>
      <c r="M1007" s="39"/>
      <c r="N1007" s="39"/>
    </row>
    <row r="1008" spans="7:14">
      <c r="G1008" s="39"/>
      <c r="I1008" s="39"/>
      <c r="J1008" s="39"/>
      <c r="K1008" s="39"/>
      <c r="L1008" s="39"/>
      <c r="M1008" s="39"/>
      <c r="N1008" s="39"/>
    </row>
    <row r="1009" spans="7:14">
      <c r="G1009" s="39"/>
      <c r="I1009" s="39"/>
      <c r="J1009" s="39"/>
      <c r="K1009" s="39"/>
      <c r="L1009" s="39"/>
      <c r="M1009" s="39"/>
      <c r="N1009" s="39"/>
    </row>
    <row r="1010" spans="7:14">
      <c r="G1010" s="39"/>
      <c r="I1010" s="39"/>
      <c r="J1010" s="39"/>
      <c r="K1010" s="39"/>
      <c r="L1010" s="39"/>
      <c r="M1010" s="39"/>
      <c r="N1010" s="39"/>
    </row>
    <row r="1011" spans="7:14">
      <c r="G1011" s="39"/>
      <c r="I1011" s="39"/>
      <c r="J1011" s="39"/>
      <c r="K1011" s="39"/>
      <c r="L1011" s="39"/>
      <c r="M1011" s="39"/>
      <c r="N1011" s="39"/>
    </row>
    <row r="1012" spans="7:14">
      <c r="G1012" s="39"/>
      <c r="I1012" s="39"/>
      <c r="J1012" s="39"/>
      <c r="K1012" s="39"/>
      <c r="L1012" s="39"/>
      <c r="M1012" s="39"/>
      <c r="N1012" s="39"/>
    </row>
    <row r="1013" spans="7:14">
      <c r="G1013" s="39"/>
      <c r="I1013" s="39"/>
      <c r="J1013" s="39"/>
      <c r="K1013" s="39"/>
      <c r="L1013" s="39"/>
      <c r="M1013" s="39"/>
      <c r="N1013" s="39"/>
    </row>
    <row r="1014" spans="7:14">
      <c r="G1014" s="39"/>
      <c r="I1014" s="39"/>
      <c r="J1014" s="39"/>
      <c r="K1014" s="39"/>
      <c r="L1014" s="39"/>
      <c r="M1014" s="39"/>
      <c r="N1014" s="39"/>
    </row>
    <row r="1015" spans="7:14">
      <c r="G1015" s="39"/>
      <c r="I1015" s="39"/>
      <c r="J1015" s="39"/>
      <c r="K1015" s="39"/>
      <c r="L1015" s="39"/>
      <c r="M1015" s="39"/>
      <c r="N1015" s="39"/>
    </row>
    <row r="1016" spans="7:14">
      <c r="G1016" s="39"/>
      <c r="I1016" s="39"/>
      <c r="J1016" s="39"/>
      <c r="K1016" s="39"/>
      <c r="L1016" s="39"/>
      <c r="M1016" s="39"/>
      <c r="N1016" s="39"/>
    </row>
    <row r="1017" spans="7:14">
      <c r="G1017" s="39"/>
      <c r="I1017" s="39"/>
      <c r="J1017" s="39"/>
      <c r="K1017" s="39"/>
      <c r="L1017" s="39"/>
      <c r="M1017" s="39"/>
      <c r="N1017" s="39"/>
    </row>
    <row r="1018" spans="7:14">
      <c r="G1018" s="39"/>
      <c r="I1018" s="39"/>
      <c r="J1018" s="39"/>
      <c r="K1018" s="39"/>
      <c r="L1018" s="39"/>
      <c r="M1018" s="39"/>
      <c r="N1018" s="39"/>
    </row>
    <row r="1019" spans="7:14">
      <c r="G1019" s="39"/>
      <c r="I1019" s="39"/>
      <c r="J1019" s="39"/>
      <c r="K1019" s="39"/>
      <c r="L1019" s="39"/>
      <c r="M1019" s="39"/>
      <c r="N1019" s="39"/>
    </row>
    <row r="1020" spans="7:14">
      <c r="G1020" s="39"/>
      <c r="I1020" s="39"/>
      <c r="J1020" s="39"/>
      <c r="K1020" s="39"/>
      <c r="L1020" s="39"/>
      <c r="M1020" s="39"/>
      <c r="N1020" s="39"/>
    </row>
    <row r="1021" spans="7:14">
      <c r="G1021" s="39"/>
      <c r="I1021" s="39"/>
      <c r="J1021" s="39"/>
      <c r="K1021" s="39"/>
      <c r="L1021" s="39"/>
      <c r="M1021" s="39"/>
      <c r="N1021" s="39"/>
    </row>
    <row r="1022" spans="7:14">
      <c r="G1022" s="39"/>
      <c r="I1022" s="39"/>
      <c r="J1022" s="39"/>
      <c r="K1022" s="39"/>
      <c r="L1022" s="39"/>
      <c r="M1022" s="39"/>
      <c r="N1022" s="39"/>
    </row>
    <row r="1023" spans="7:14">
      <c r="G1023" s="39"/>
      <c r="I1023" s="39"/>
      <c r="J1023" s="39"/>
      <c r="K1023" s="39"/>
      <c r="L1023" s="39"/>
      <c r="M1023" s="39"/>
      <c r="N1023" s="39"/>
    </row>
    <row r="1024" spans="7:14">
      <c r="G1024" s="39"/>
      <c r="I1024" s="39"/>
      <c r="J1024" s="39"/>
      <c r="K1024" s="39"/>
      <c r="L1024" s="39"/>
      <c r="M1024" s="39"/>
      <c r="N1024" s="39"/>
    </row>
    <row r="1025" spans="7:14">
      <c r="G1025" s="39"/>
      <c r="I1025" s="39"/>
      <c r="J1025" s="39"/>
      <c r="K1025" s="39"/>
      <c r="L1025" s="39"/>
      <c r="M1025" s="39"/>
      <c r="N1025" s="39"/>
    </row>
    <row r="1026" spans="7:14">
      <c r="G1026" s="39"/>
      <c r="I1026" s="39"/>
      <c r="J1026" s="39"/>
      <c r="K1026" s="39"/>
      <c r="L1026" s="39"/>
      <c r="M1026" s="39"/>
      <c r="N1026" s="39"/>
    </row>
    <row r="1027" spans="7:14">
      <c r="G1027" s="39"/>
      <c r="I1027" s="39"/>
      <c r="J1027" s="39"/>
      <c r="K1027" s="39"/>
      <c r="L1027" s="39"/>
      <c r="M1027" s="39"/>
      <c r="N1027" s="39"/>
    </row>
    <row r="1028" spans="7:14">
      <c r="G1028" s="39"/>
      <c r="I1028" s="39"/>
      <c r="J1028" s="39"/>
      <c r="K1028" s="39"/>
      <c r="L1028" s="39"/>
      <c r="M1028" s="39"/>
      <c r="N1028" s="39"/>
    </row>
    <row r="1029" spans="7:14">
      <c r="G1029" s="39"/>
      <c r="I1029" s="39"/>
      <c r="J1029" s="39"/>
      <c r="K1029" s="39"/>
      <c r="L1029" s="39"/>
      <c r="M1029" s="39"/>
      <c r="N1029" s="39"/>
    </row>
    <row r="1030" spans="7:14">
      <c r="G1030" s="39"/>
      <c r="I1030" s="39"/>
      <c r="J1030" s="39"/>
      <c r="K1030" s="39"/>
      <c r="L1030" s="39"/>
      <c r="M1030" s="39"/>
      <c r="N1030" s="39"/>
    </row>
    <row r="1031" spans="7:14">
      <c r="G1031" s="39"/>
      <c r="I1031" s="39"/>
      <c r="J1031" s="39"/>
      <c r="K1031" s="39"/>
      <c r="L1031" s="39"/>
      <c r="M1031" s="39"/>
      <c r="N1031" s="39"/>
    </row>
    <row r="1032" spans="7:14">
      <c r="G1032" s="39"/>
      <c r="I1032" s="39"/>
      <c r="J1032" s="39"/>
      <c r="K1032" s="39"/>
      <c r="L1032" s="39"/>
      <c r="M1032" s="39"/>
      <c r="N1032" s="39"/>
    </row>
    <row r="1033" spans="7:14">
      <c r="G1033" s="39"/>
      <c r="I1033" s="39"/>
      <c r="J1033" s="39"/>
      <c r="K1033" s="39"/>
      <c r="L1033" s="39"/>
      <c r="M1033" s="39"/>
      <c r="N1033" s="39"/>
    </row>
    <row r="1034" spans="7:14">
      <c r="G1034" s="39"/>
      <c r="I1034" s="39"/>
      <c r="J1034" s="39"/>
      <c r="K1034" s="39"/>
      <c r="L1034" s="39"/>
      <c r="M1034" s="39"/>
      <c r="N1034" s="39"/>
    </row>
    <row r="1035" spans="7:14">
      <c r="G1035" s="39"/>
      <c r="I1035" s="39"/>
      <c r="J1035" s="39"/>
      <c r="K1035" s="39"/>
      <c r="L1035" s="39"/>
      <c r="M1035" s="39"/>
      <c r="N1035" s="39"/>
    </row>
    <row r="1036" spans="7:14">
      <c r="G1036" s="39"/>
      <c r="I1036" s="39"/>
      <c r="J1036" s="39"/>
      <c r="K1036" s="39"/>
      <c r="L1036" s="39"/>
      <c r="M1036" s="39"/>
      <c r="N1036" s="39"/>
    </row>
    <row r="1037" spans="7:14">
      <c r="G1037" s="39"/>
      <c r="I1037" s="39"/>
      <c r="J1037" s="39"/>
      <c r="K1037" s="39"/>
      <c r="L1037" s="39"/>
      <c r="M1037" s="39"/>
      <c r="N1037" s="39"/>
    </row>
    <row r="1038" spans="7:14">
      <c r="G1038" s="39"/>
      <c r="I1038" s="39"/>
      <c r="J1038" s="39"/>
      <c r="K1038" s="39"/>
      <c r="L1038" s="39"/>
      <c r="M1038" s="39"/>
      <c r="N1038" s="39"/>
    </row>
    <row r="1039" spans="7:14">
      <c r="G1039" s="39"/>
      <c r="I1039" s="39"/>
      <c r="J1039" s="39"/>
      <c r="K1039" s="39"/>
      <c r="L1039" s="39"/>
      <c r="M1039" s="39"/>
      <c r="N1039" s="39"/>
    </row>
    <row r="1040" spans="7:14">
      <c r="G1040" s="39"/>
      <c r="I1040" s="39"/>
      <c r="J1040" s="39"/>
      <c r="K1040" s="39"/>
      <c r="L1040" s="39"/>
      <c r="M1040" s="39"/>
      <c r="N1040" s="39"/>
    </row>
    <row r="1041" spans="7:14">
      <c r="G1041" s="39"/>
      <c r="I1041" s="39"/>
      <c r="J1041" s="39"/>
      <c r="K1041" s="39"/>
      <c r="L1041" s="39"/>
      <c r="M1041" s="39"/>
      <c r="N1041" s="39"/>
    </row>
    <row r="1042" spans="7:14">
      <c r="G1042" s="39"/>
      <c r="I1042" s="39"/>
      <c r="J1042" s="39"/>
      <c r="K1042" s="39"/>
      <c r="L1042" s="39"/>
      <c r="M1042" s="39"/>
      <c r="N1042" s="39"/>
    </row>
    <row r="1043" spans="7:14">
      <c r="G1043" s="39"/>
      <c r="I1043" s="39"/>
      <c r="J1043" s="39"/>
      <c r="K1043" s="39"/>
      <c r="L1043" s="39"/>
      <c r="M1043" s="39"/>
      <c r="N1043" s="39"/>
    </row>
    <row r="1044" spans="7:14">
      <c r="G1044" s="39"/>
      <c r="I1044" s="39"/>
      <c r="J1044" s="39"/>
      <c r="K1044" s="39"/>
      <c r="L1044" s="39"/>
      <c r="M1044" s="39"/>
      <c r="N1044" s="39"/>
    </row>
    <row r="1045" spans="7:14">
      <c r="G1045" s="39"/>
      <c r="I1045" s="39"/>
      <c r="J1045" s="39"/>
      <c r="K1045" s="39"/>
      <c r="L1045" s="39"/>
      <c r="M1045" s="39"/>
      <c r="N1045" s="39"/>
    </row>
    <row r="1046" spans="7:14">
      <c r="G1046" s="39"/>
      <c r="I1046" s="39"/>
      <c r="J1046" s="39"/>
      <c r="K1046" s="39"/>
      <c r="L1046" s="39"/>
      <c r="M1046" s="39"/>
      <c r="N1046" s="39"/>
    </row>
    <row r="1047" spans="7:14">
      <c r="G1047" s="39"/>
      <c r="I1047" s="39"/>
      <c r="J1047" s="39"/>
      <c r="K1047" s="39"/>
      <c r="L1047" s="39"/>
      <c r="M1047" s="39"/>
      <c r="N1047" s="39"/>
    </row>
    <row r="1048" spans="7:14">
      <c r="G1048" s="39"/>
      <c r="I1048" s="39"/>
      <c r="J1048" s="39"/>
      <c r="K1048" s="39"/>
      <c r="L1048" s="39"/>
      <c r="M1048" s="39"/>
      <c r="N1048" s="39"/>
    </row>
    <row r="1049" spans="7:14">
      <c r="G1049" s="39"/>
      <c r="I1049" s="39"/>
      <c r="J1049" s="39"/>
      <c r="K1049" s="39"/>
      <c r="L1049" s="39"/>
      <c r="M1049" s="39"/>
      <c r="N1049" s="39"/>
    </row>
    <row r="1050" spans="7:14">
      <c r="G1050" s="39"/>
      <c r="I1050" s="39"/>
      <c r="J1050" s="39"/>
      <c r="K1050" s="39"/>
      <c r="L1050" s="39"/>
      <c r="M1050" s="39"/>
      <c r="N1050" s="39"/>
    </row>
    <row r="1051" spans="7:14">
      <c r="G1051" s="39"/>
      <c r="I1051" s="39"/>
      <c r="J1051" s="39"/>
      <c r="K1051" s="39"/>
      <c r="L1051" s="39"/>
      <c r="M1051" s="39"/>
      <c r="N1051" s="39"/>
    </row>
    <row r="1052" spans="7:14">
      <c r="G1052" s="39"/>
      <c r="I1052" s="39"/>
      <c r="J1052" s="39"/>
      <c r="K1052" s="39"/>
      <c r="L1052" s="39"/>
      <c r="M1052" s="39"/>
      <c r="N1052" s="39"/>
    </row>
    <row r="1053" spans="7:14">
      <c r="G1053" s="39"/>
      <c r="I1053" s="39"/>
      <c r="J1053" s="39"/>
      <c r="K1053" s="39"/>
      <c r="L1053" s="39"/>
      <c r="M1053" s="39"/>
      <c r="N1053" s="39"/>
    </row>
    <row r="1054" spans="7:14">
      <c r="G1054" s="39"/>
      <c r="I1054" s="39"/>
      <c r="J1054" s="39"/>
      <c r="K1054" s="39"/>
      <c r="L1054" s="39"/>
      <c r="M1054" s="39"/>
      <c r="N1054" s="39"/>
    </row>
    <row r="1055" spans="7:14">
      <c r="G1055" s="39"/>
      <c r="I1055" s="39"/>
      <c r="J1055" s="39"/>
      <c r="K1055" s="39"/>
      <c r="L1055" s="39"/>
      <c r="M1055" s="39"/>
      <c r="N1055" s="39"/>
    </row>
    <row r="1056" spans="7:14">
      <c r="G1056" s="39"/>
      <c r="I1056" s="39"/>
      <c r="J1056" s="39"/>
      <c r="K1056" s="39"/>
      <c r="L1056" s="39"/>
      <c r="M1056" s="39"/>
      <c r="N1056" s="39"/>
    </row>
    <row r="1057" spans="7:14">
      <c r="G1057" s="39"/>
      <c r="I1057" s="39"/>
      <c r="J1057" s="39"/>
      <c r="K1057" s="39"/>
      <c r="L1057" s="39"/>
      <c r="M1057" s="39"/>
      <c r="N1057" s="39"/>
    </row>
    <row r="1058" spans="7:14">
      <c r="G1058" s="39"/>
      <c r="I1058" s="39"/>
      <c r="J1058" s="39"/>
      <c r="K1058" s="39"/>
      <c r="L1058" s="39"/>
      <c r="M1058" s="39"/>
      <c r="N1058" s="39"/>
    </row>
    <row r="1059" spans="7:14">
      <c r="G1059" s="39"/>
      <c r="I1059" s="39"/>
      <c r="J1059" s="39"/>
      <c r="K1059" s="39"/>
      <c r="L1059" s="39"/>
      <c r="M1059" s="39"/>
      <c r="N1059" s="39"/>
    </row>
    <row r="1060" spans="7:14">
      <c r="G1060" s="39"/>
      <c r="I1060" s="39"/>
      <c r="J1060" s="39"/>
      <c r="K1060" s="39"/>
      <c r="L1060" s="39"/>
      <c r="M1060" s="39"/>
      <c r="N1060" s="39"/>
    </row>
    <row r="1061" spans="7:14">
      <c r="G1061" s="39"/>
      <c r="I1061" s="39"/>
      <c r="J1061" s="39"/>
      <c r="K1061" s="39"/>
      <c r="L1061" s="39"/>
      <c r="M1061" s="39"/>
      <c r="N1061" s="39"/>
    </row>
    <row r="1062" spans="7:14">
      <c r="G1062" s="39"/>
      <c r="I1062" s="39"/>
      <c r="J1062" s="39"/>
      <c r="K1062" s="39"/>
      <c r="L1062" s="39"/>
      <c r="M1062" s="39"/>
      <c r="N1062" s="39"/>
    </row>
    <row r="1063" spans="7:14">
      <c r="G1063" s="39"/>
      <c r="I1063" s="39"/>
      <c r="J1063" s="39"/>
      <c r="K1063" s="39"/>
      <c r="L1063" s="39"/>
      <c r="M1063" s="39"/>
      <c r="N1063" s="39"/>
    </row>
    <row r="1064" spans="7:14">
      <c r="G1064" s="39"/>
      <c r="I1064" s="39"/>
      <c r="J1064" s="39"/>
      <c r="K1064" s="39"/>
      <c r="L1064" s="39"/>
      <c r="M1064" s="39"/>
      <c r="N1064" s="39"/>
    </row>
    <row r="1065" spans="7:14">
      <c r="G1065" s="39"/>
      <c r="I1065" s="39"/>
      <c r="J1065" s="39"/>
      <c r="K1065" s="39"/>
      <c r="L1065" s="39"/>
      <c r="M1065" s="39"/>
      <c r="N1065" s="39"/>
    </row>
    <row r="1066" spans="7:14">
      <c r="G1066" s="39"/>
      <c r="I1066" s="39"/>
      <c r="J1066" s="39"/>
      <c r="K1066" s="39"/>
      <c r="L1066" s="39"/>
      <c r="M1066" s="39"/>
      <c r="N1066" s="39"/>
    </row>
    <row r="1067" spans="7:14">
      <c r="G1067" s="39"/>
      <c r="I1067" s="39"/>
      <c r="J1067" s="39"/>
      <c r="K1067" s="39"/>
      <c r="L1067" s="39"/>
      <c r="M1067" s="39"/>
      <c r="N1067" s="39"/>
    </row>
    <row r="1068" spans="7:14">
      <c r="G1068" s="39"/>
      <c r="I1068" s="39"/>
      <c r="J1068" s="39"/>
      <c r="K1068" s="39"/>
      <c r="L1068" s="39"/>
      <c r="M1068" s="39"/>
      <c r="N1068" s="39"/>
    </row>
    <row r="1069" spans="7:14">
      <c r="G1069" s="39"/>
      <c r="I1069" s="39"/>
      <c r="J1069" s="39"/>
      <c r="K1069" s="39"/>
      <c r="L1069" s="39"/>
      <c r="M1069" s="39"/>
      <c r="N1069" s="39"/>
    </row>
    <row r="1070" spans="7:14">
      <c r="G1070" s="39"/>
      <c r="I1070" s="39"/>
      <c r="J1070" s="39"/>
      <c r="K1070" s="39"/>
      <c r="L1070" s="39"/>
      <c r="M1070" s="39"/>
      <c r="N1070" s="39"/>
    </row>
    <row r="1071" spans="7:14">
      <c r="G1071" s="39"/>
      <c r="I1071" s="39"/>
      <c r="J1071" s="39"/>
      <c r="K1071" s="39"/>
      <c r="L1071" s="39"/>
      <c r="M1071" s="39"/>
      <c r="N1071" s="39"/>
    </row>
    <row r="1072" spans="7:14">
      <c r="G1072" s="39"/>
      <c r="I1072" s="39"/>
      <c r="J1072" s="39"/>
      <c r="K1072" s="39"/>
      <c r="L1072" s="39"/>
      <c r="M1072" s="39"/>
      <c r="N1072" s="39"/>
    </row>
    <row r="1073" spans="7:14">
      <c r="G1073" s="39"/>
      <c r="I1073" s="39"/>
      <c r="J1073" s="39"/>
      <c r="K1073" s="39"/>
      <c r="L1073" s="39"/>
      <c r="M1073" s="39"/>
      <c r="N1073" s="39"/>
    </row>
    <row r="1074" spans="7:14">
      <c r="G1074" s="39"/>
      <c r="I1074" s="39"/>
      <c r="J1074" s="39"/>
      <c r="K1074" s="39"/>
      <c r="L1074" s="39"/>
      <c r="M1074" s="39"/>
      <c r="N1074" s="39"/>
    </row>
    <row r="1075" spans="7:14">
      <c r="G1075" s="39"/>
      <c r="I1075" s="39"/>
      <c r="J1075" s="39"/>
      <c r="K1075" s="39"/>
      <c r="L1075" s="39"/>
      <c r="M1075" s="39"/>
      <c r="N1075" s="39"/>
    </row>
    <row r="1076" spans="7:14">
      <c r="G1076" s="39"/>
      <c r="I1076" s="39"/>
      <c r="J1076" s="39"/>
      <c r="K1076" s="39"/>
      <c r="L1076" s="39"/>
      <c r="M1076" s="39"/>
      <c r="N1076" s="39"/>
    </row>
    <row r="1077" spans="7:14">
      <c r="G1077" s="39"/>
      <c r="I1077" s="39"/>
      <c r="J1077" s="39"/>
      <c r="K1077" s="39"/>
      <c r="L1077" s="39"/>
      <c r="M1077" s="39"/>
      <c r="N1077" s="39"/>
    </row>
    <row r="1078" spans="7:14">
      <c r="G1078" s="39"/>
      <c r="I1078" s="39"/>
      <c r="J1078" s="39"/>
      <c r="K1078" s="39"/>
      <c r="L1078" s="39"/>
      <c r="M1078" s="39"/>
      <c r="N1078" s="39"/>
    </row>
    <row r="1079" spans="7:14">
      <c r="G1079" s="39"/>
      <c r="I1079" s="39"/>
      <c r="J1079" s="39"/>
      <c r="K1079" s="39"/>
      <c r="L1079" s="39"/>
      <c r="M1079" s="39"/>
      <c r="N1079" s="39"/>
    </row>
    <row r="1080" spans="7:14">
      <c r="G1080" s="39"/>
      <c r="I1080" s="39"/>
      <c r="J1080" s="39"/>
      <c r="K1080" s="39"/>
      <c r="L1080" s="39"/>
      <c r="M1080" s="39"/>
      <c r="N1080" s="39"/>
    </row>
    <row r="1081" spans="7:14">
      <c r="G1081" s="39"/>
      <c r="I1081" s="39"/>
      <c r="J1081" s="39"/>
      <c r="K1081" s="39"/>
      <c r="L1081" s="39"/>
      <c r="M1081" s="39"/>
      <c r="N1081" s="39"/>
    </row>
    <row r="1082" spans="7:14">
      <c r="G1082" s="39"/>
      <c r="I1082" s="39"/>
      <c r="J1082" s="39"/>
      <c r="K1082" s="39"/>
      <c r="L1082" s="39"/>
      <c r="M1082" s="39"/>
      <c r="N1082" s="39"/>
    </row>
    <row r="1083" spans="7:14">
      <c r="G1083" s="39"/>
      <c r="I1083" s="39"/>
      <c r="J1083" s="39"/>
      <c r="K1083" s="39"/>
      <c r="L1083" s="39"/>
      <c r="M1083" s="39"/>
      <c r="N1083" s="39"/>
    </row>
    <row r="1084" spans="7:14">
      <c r="G1084" s="39"/>
      <c r="I1084" s="39"/>
      <c r="J1084" s="39"/>
      <c r="K1084" s="39"/>
      <c r="L1084" s="39"/>
      <c r="M1084" s="39"/>
      <c r="N1084" s="39"/>
    </row>
    <row r="1085" spans="7:14">
      <c r="G1085" s="39"/>
      <c r="I1085" s="39"/>
      <c r="J1085" s="39"/>
      <c r="K1085" s="39"/>
      <c r="L1085" s="39"/>
      <c r="M1085" s="39"/>
      <c r="N1085" s="39"/>
    </row>
    <row r="1086" spans="7:14">
      <c r="G1086" s="39"/>
      <c r="I1086" s="39"/>
      <c r="J1086" s="39"/>
      <c r="K1086" s="39"/>
      <c r="L1086" s="39"/>
      <c r="M1086" s="39"/>
      <c r="N1086" s="39"/>
    </row>
    <row r="1087" spans="7:14">
      <c r="G1087" s="39"/>
      <c r="I1087" s="39"/>
      <c r="J1087" s="39"/>
      <c r="K1087" s="39"/>
      <c r="L1087" s="39"/>
      <c r="M1087" s="39"/>
      <c r="N1087" s="39"/>
    </row>
    <row r="1088" spans="7:14">
      <c r="G1088" s="39"/>
      <c r="I1088" s="39"/>
      <c r="J1088" s="39"/>
      <c r="K1088" s="39"/>
      <c r="L1088" s="39"/>
      <c r="M1088" s="39"/>
      <c r="N1088" s="39"/>
    </row>
    <row r="1089" spans="7:14">
      <c r="G1089" s="39"/>
      <c r="I1089" s="39"/>
      <c r="J1089" s="39"/>
      <c r="K1089" s="39"/>
      <c r="L1089" s="39"/>
      <c r="M1089" s="39"/>
      <c r="N1089" s="39"/>
    </row>
    <row r="1090" spans="7:14">
      <c r="G1090" s="39"/>
      <c r="I1090" s="39"/>
      <c r="J1090" s="39"/>
      <c r="K1090" s="39"/>
      <c r="L1090" s="39"/>
      <c r="M1090" s="39"/>
      <c r="N1090" s="39"/>
    </row>
    <row r="1091" spans="7:14">
      <c r="G1091" s="39"/>
      <c r="I1091" s="39"/>
      <c r="J1091" s="39"/>
      <c r="K1091" s="39"/>
      <c r="L1091" s="39"/>
      <c r="M1091" s="39"/>
      <c r="N1091" s="39"/>
    </row>
    <row r="1092" spans="7:14">
      <c r="G1092" s="39"/>
      <c r="I1092" s="39"/>
      <c r="J1092" s="39"/>
      <c r="K1092" s="39"/>
      <c r="L1092" s="39"/>
      <c r="M1092" s="39"/>
      <c r="N1092" s="39"/>
    </row>
    <row r="1093" spans="7:14">
      <c r="G1093" s="39"/>
      <c r="I1093" s="39"/>
      <c r="J1093" s="39"/>
      <c r="K1093" s="39"/>
      <c r="L1093" s="39"/>
      <c r="M1093" s="39"/>
      <c r="N1093" s="39"/>
    </row>
    <row r="1094" spans="7:14">
      <c r="G1094" s="39"/>
      <c r="I1094" s="39"/>
      <c r="J1094" s="39"/>
      <c r="K1094" s="39"/>
      <c r="L1094" s="39"/>
      <c r="M1094" s="39"/>
      <c r="N1094" s="39"/>
    </row>
    <row r="1095" spans="7:14">
      <c r="G1095" s="39"/>
      <c r="I1095" s="39"/>
      <c r="J1095" s="39"/>
      <c r="K1095" s="39"/>
      <c r="L1095" s="39"/>
      <c r="M1095" s="39"/>
      <c r="N1095" s="39"/>
    </row>
    <row r="1096" spans="7:14">
      <c r="G1096" s="39"/>
      <c r="I1096" s="39"/>
      <c r="J1096" s="39"/>
      <c r="K1096" s="39"/>
      <c r="L1096" s="39"/>
      <c r="M1096" s="39"/>
      <c r="N1096" s="39"/>
    </row>
    <row r="1097" spans="7:14">
      <c r="G1097" s="39"/>
      <c r="I1097" s="39"/>
      <c r="J1097" s="39"/>
      <c r="K1097" s="39"/>
      <c r="L1097" s="39"/>
      <c r="M1097" s="39"/>
      <c r="N1097" s="39"/>
    </row>
    <row r="1098" spans="7:14">
      <c r="G1098" s="39"/>
      <c r="I1098" s="39"/>
      <c r="J1098" s="39"/>
      <c r="K1098" s="39"/>
      <c r="L1098" s="39"/>
      <c r="M1098" s="39"/>
      <c r="N1098" s="39"/>
    </row>
    <row r="1099" spans="7:14">
      <c r="G1099" s="39"/>
      <c r="I1099" s="39"/>
      <c r="J1099" s="39"/>
      <c r="K1099" s="39"/>
      <c r="L1099" s="39"/>
      <c r="M1099" s="39"/>
      <c r="N1099" s="39"/>
    </row>
    <row r="1100" spans="7:14">
      <c r="G1100" s="39"/>
      <c r="I1100" s="39"/>
      <c r="J1100" s="39"/>
      <c r="K1100" s="39"/>
      <c r="L1100" s="39"/>
      <c r="M1100" s="39"/>
      <c r="N1100" s="39"/>
    </row>
    <row r="1101" spans="7:14">
      <c r="G1101" s="39"/>
      <c r="I1101" s="39"/>
      <c r="J1101" s="39"/>
      <c r="K1101" s="39"/>
      <c r="L1101" s="39"/>
      <c r="M1101" s="39"/>
      <c r="N1101" s="39"/>
    </row>
    <row r="1102" spans="7:14">
      <c r="G1102" s="39"/>
      <c r="I1102" s="39"/>
      <c r="J1102" s="39"/>
      <c r="K1102" s="39"/>
      <c r="L1102" s="39"/>
      <c r="M1102" s="39"/>
      <c r="N1102" s="39"/>
    </row>
    <row r="1103" spans="7:14">
      <c r="G1103" s="39"/>
      <c r="I1103" s="39"/>
      <c r="J1103" s="39"/>
      <c r="K1103" s="39"/>
      <c r="L1103" s="39"/>
      <c r="M1103" s="39"/>
      <c r="N1103" s="39"/>
    </row>
    <row r="1104" spans="7:14">
      <c r="G1104" s="39"/>
      <c r="I1104" s="39"/>
      <c r="J1104" s="39"/>
      <c r="K1104" s="39"/>
      <c r="L1104" s="39"/>
      <c r="M1104" s="39"/>
      <c r="N1104" s="39"/>
    </row>
    <row r="1105" spans="7:14">
      <c r="G1105" s="39"/>
      <c r="I1105" s="39"/>
      <c r="J1105" s="39"/>
      <c r="K1105" s="39"/>
      <c r="L1105" s="39"/>
      <c r="M1105" s="39"/>
      <c r="N1105" s="39"/>
    </row>
    <row r="1106" spans="7:14">
      <c r="G1106" s="39"/>
      <c r="I1106" s="39"/>
      <c r="J1106" s="39"/>
      <c r="K1106" s="39"/>
      <c r="L1106" s="39"/>
      <c r="M1106" s="39"/>
      <c r="N1106" s="39"/>
    </row>
    <row r="1107" spans="7:14">
      <c r="G1107" s="39"/>
      <c r="I1107" s="39"/>
      <c r="J1107" s="39"/>
      <c r="K1107" s="39"/>
      <c r="L1107" s="39"/>
      <c r="M1107" s="39"/>
      <c r="N1107" s="39"/>
    </row>
    <row r="1108" spans="7:14">
      <c r="G1108" s="39"/>
      <c r="I1108" s="39"/>
      <c r="J1108" s="39"/>
      <c r="K1108" s="39"/>
      <c r="L1108" s="39"/>
      <c r="M1108" s="39"/>
      <c r="N1108" s="39"/>
    </row>
    <row r="1109" spans="7:14">
      <c r="G1109" s="39"/>
      <c r="I1109" s="39"/>
      <c r="J1109" s="39"/>
      <c r="K1109" s="39"/>
      <c r="L1109" s="39"/>
      <c r="M1109" s="39"/>
      <c r="N1109" s="39"/>
    </row>
    <row r="1110" spans="7:14">
      <c r="G1110" s="39"/>
      <c r="I1110" s="39"/>
      <c r="J1110" s="39"/>
      <c r="K1110" s="39"/>
      <c r="L1110" s="39"/>
      <c r="M1110" s="39"/>
      <c r="N1110" s="39"/>
    </row>
    <row r="1111" spans="7:14">
      <c r="G1111" s="39"/>
      <c r="I1111" s="39"/>
      <c r="J1111" s="39"/>
      <c r="K1111" s="39"/>
      <c r="L1111" s="39"/>
      <c r="M1111" s="39"/>
      <c r="N1111" s="39"/>
    </row>
    <row r="1112" spans="7:14">
      <c r="G1112" s="39"/>
      <c r="I1112" s="39"/>
      <c r="J1112" s="39"/>
      <c r="K1112" s="39"/>
      <c r="L1112" s="39"/>
      <c r="M1112" s="39"/>
      <c r="N1112" s="39"/>
    </row>
    <row r="1113" spans="7:14">
      <c r="G1113" s="39"/>
      <c r="I1113" s="39"/>
      <c r="J1113" s="39"/>
      <c r="K1113" s="39"/>
      <c r="L1113" s="39"/>
      <c r="M1113" s="39"/>
      <c r="N1113" s="39"/>
    </row>
    <row r="1114" spans="7:14">
      <c r="G1114" s="39"/>
      <c r="I1114" s="39"/>
      <c r="J1114" s="39"/>
      <c r="K1114" s="39"/>
      <c r="L1114" s="39"/>
      <c r="M1114" s="39"/>
      <c r="N1114" s="39"/>
    </row>
    <row r="1115" spans="7:14">
      <c r="G1115" s="39"/>
      <c r="I1115" s="39"/>
      <c r="J1115" s="39"/>
      <c r="K1115" s="39"/>
      <c r="L1115" s="39"/>
      <c r="M1115" s="39"/>
      <c r="N1115" s="39"/>
    </row>
    <row r="1116" spans="7:14">
      <c r="G1116" s="39"/>
      <c r="I1116" s="39"/>
      <c r="J1116" s="39"/>
      <c r="K1116" s="39"/>
      <c r="L1116" s="39"/>
      <c r="M1116" s="39"/>
      <c r="N1116" s="39"/>
    </row>
    <row r="1117" spans="7:14">
      <c r="G1117" s="39"/>
      <c r="I1117" s="39"/>
      <c r="J1117" s="39"/>
      <c r="K1117" s="39"/>
      <c r="L1117" s="39"/>
      <c r="M1117" s="39"/>
      <c r="N1117" s="39"/>
    </row>
    <row r="1118" spans="7:14">
      <c r="G1118" s="39"/>
      <c r="I1118" s="39"/>
      <c r="J1118" s="39"/>
      <c r="K1118" s="39"/>
      <c r="L1118" s="39"/>
      <c r="M1118" s="39"/>
      <c r="N1118" s="39"/>
    </row>
    <row r="1119" spans="7:14">
      <c r="G1119" s="39"/>
      <c r="I1119" s="39"/>
      <c r="J1119" s="39"/>
      <c r="K1119" s="39"/>
      <c r="L1119" s="39"/>
      <c r="M1119" s="39"/>
      <c r="N1119" s="39"/>
    </row>
    <row r="1120" spans="7:14">
      <c r="G1120" s="39"/>
      <c r="I1120" s="39"/>
      <c r="J1120" s="39"/>
      <c r="K1120" s="39"/>
      <c r="L1120" s="39"/>
      <c r="M1120" s="39"/>
      <c r="N1120" s="39"/>
    </row>
    <row r="1121" spans="7:14">
      <c r="G1121" s="39"/>
      <c r="I1121" s="39"/>
      <c r="J1121" s="39"/>
      <c r="K1121" s="39"/>
      <c r="L1121" s="39"/>
      <c r="M1121" s="39"/>
      <c r="N1121" s="39"/>
    </row>
    <row r="1122" spans="7:14">
      <c r="G1122" s="39"/>
      <c r="I1122" s="39"/>
      <c r="J1122" s="39"/>
      <c r="K1122" s="39"/>
      <c r="L1122" s="39"/>
      <c r="M1122" s="39"/>
      <c r="N1122" s="39"/>
    </row>
    <row r="1123" spans="7:14">
      <c r="G1123" s="39"/>
      <c r="I1123" s="39"/>
      <c r="J1123" s="39"/>
      <c r="K1123" s="39"/>
      <c r="L1123" s="39"/>
      <c r="M1123" s="39"/>
      <c r="N1123" s="39"/>
    </row>
    <row r="1124" spans="7:14">
      <c r="G1124" s="39"/>
      <c r="I1124" s="39"/>
      <c r="J1124" s="39"/>
      <c r="K1124" s="39"/>
      <c r="L1124" s="39"/>
      <c r="M1124" s="39"/>
      <c r="N1124" s="39"/>
    </row>
    <row r="1125" spans="7:14">
      <c r="G1125" s="39"/>
      <c r="I1125" s="39"/>
      <c r="J1125" s="39"/>
      <c r="K1125" s="39"/>
      <c r="L1125" s="39"/>
      <c r="M1125" s="39"/>
      <c r="N1125" s="39"/>
    </row>
    <row r="1126" spans="7:14">
      <c r="G1126" s="39"/>
      <c r="I1126" s="39"/>
      <c r="J1126" s="39"/>
      <c r="K1126" s="39"/>
      <c r="L1126" s="39"/>
      <c r="M1126" s="39"/>
      <c r="N1126" s="39"/>
    </row>
    <row r="1127" spans="7:14">
      <c r="G1127" s="39"/>
      <c r="I1127" s="39"/>
      <c r="J1127" s="39"/>
      <c r="K1127" s="39"/>
      <c r="L1127" s="39"/>
      <c r="M1127" s="39"/>
      <c r="N1127" s="39"/>
    </row>
    <row r="1128" spans="7:14">
      <c r="G1128" s="39"/>
      <c r="I1128" s="39"/>
      <c r="J1128" s="39"/>
      <c r="K1128" s="39"/>
      <c r="L1128" s="39"/>
      <c r="M1128" s="39"/>
      <c r="N1128" s="39"/>
    </row>
    <row r="1129" spans="7:14">
      <c r="G1129" s="39"/>
      <c r="I1129" s="39"/>
      <c r="J1129" s="39"/>
      <c r="K1129" s="39"/>
      <c r="L1129" s="39"/>
      <c r="M1129" s="39"/>
      <c r="N1129" s="39"/>
    </row>
    <row r="1130" spans="7:14">
      <c r="G1130" s="39"/>
      <c r="I1130" s="39"/>
      <c r="J1130" s="39"/>
      <c r="K1130" s="39"/>
      <c r="L1130" s="39"/>
      <c r="M1130" s="39"/>
      <c r="N1130" s="39"/>
    </row>
    <row r="1131" spans="7:14">
      <c r="G1131" s="39"/>
      <c r="I1131" s="39"/>
      <c r="J1131" s="39"/>
      <c r="K1131" s="39"/>
      <c r="L1131" s="39"/>
      <c r="M1131" s="39"/>
      <c r="N1131" s="39"/>
    </row>
    <row r="1132" spans="7:14">
      <c r="G1132" s="39"/>
      <c r="I1132" s="39"/>
      <c r="J1132" s="39"/>
      <c r="K1132" s="39"/>
      <c r="L1132" s="39"/>
      <c r="M1132" s="39"/>
      <c r="N1132" s="39"/>
    </row>
    <row r="1133" spans="7:14">
      <c r="G1133" s="39"/>
      <c r="I1133" s="39"/>
      <c r="J1133" s="39"/>
      <c r="K1133" s="39"/>
      <c r="L1133" s="39"/>
      <c r="M1133" s="39"/>
      <c r="N1133" s="39"/>
    </row>
    <row r="1134" spans="7:14">
      <c r="G1134" s="39"/>
      <c r="I1134" s="39"/>
      <c r="J1134" s="39"/>
      <c r="K1134" s="39"/>
      <c r="L1134" s="39"/>
      <c r="M1134" s="39"/>
      <c r="N1134" s="39"/>
    </row>
    <row r="1135" spans="7:14">
      <c r="G1135" s="39"/>
      <c r="I1135" s="39"/>
      <c r="J1135" s="39"/>
      <c r="K1135" s="39"/>
      <c r="L1135" s="39"/>
      <c r="M1135" s="39"/>
      <c r="N1135" s="39"/>
    </row>
    <row r="1136" spans="7:14">
      <c r="G1136" s="39"/>
      <c r="I1136" s="39"/>
      <c r="J1136" s="39"/>
      <c r="K1136" s="39"/>
      <c r="L1136" s="39"/>
      <c r="M1136" s="39"/>
      <c r="N1136" s="39"/>
    </row>
    <row r="1137" spans="7:14">
      <c r="G1137" s="39"/>
      <c r="I1137" s="39"/>
      <c r="J1137" s="39"/>
      <c r="K1137" s="39"/>
      <c r="L1137" s="39"/>
      <c r="M1137" s="39"/>
      <c r="N1137" s="39"/>
    </row>
    <row r="1138" spans="7:14">
      <c r="G1138" s="39"/>
      <c r="I1138" s="39"/>
      <c r="J1138" s="39"/>
      <c r="K1138" s="39"/>
      <c r="L1138" s="39"/>
      <c r="M1138" s="39"/>
      <c r="N1138" s="39"/>
    </row>
    <row r="1139" spans="7:14">
      <c r="G1139" s="39"/>
      <c r="I1139" s="39"/>
      <c r="J1139" s="39"/>
      <c r="K1139" s="39"/>
      <c r="L1139" s="39"/>
      <c r="M1139" s="39"/>
      <c r="N1139" s="39"/>
    </row>
    <row r="1140" spans="7:14">
      <c r="G1140" s="39"/>
      <c r="I1140" s="39"/>
      <c r="J1140" s="39"/>
      <c r="K1140" s="39"/>
      <c r="L1140" s="39"/>
      <c r="M1140" s="39"/>
      <c r="N1140" s="39"/>
    </row>
    <row r="1141" spans="7:14">
      <c r="G1141" s="39"/>
      <c r="I1141" s="39"/>
      <c r="J1141" s="39"/>
      <c r="K1141" s="39"/>
      <c r="L1141" s="39"/>
      <c r="M1141" s="39"/>
      <c r="N1141" s="39"/>
    </row>
    <row r="1142" spans="7:14">
      <c r="G1142" s="39"/>
      <c r="I1142" s="39"/>
      <c r="J1142" s="39"/>
      <c r="K1142" s="39"/>
      <c r="L1142" s="39"/>
      <c r="M1142" s="39"/>
      <c r="N1142" s="39"/>
    </row>
    <row r="1143" spans="7:14">
      <c r="G1143" s="39"/>
      <c r="I1143" s="39"/>
      <c r="J1143" s="39"/>
      <c r="K1143" s="39"/>
      <c r="L1143" s="39"/>
      <c r="M1143" s="39"/>
      <c r="N1143" s="39"/>
    </row>
    <row r="1144" spans="7:14">
      <c r="G1144" s="39"/>
      <c r="I1144" s="39"/>
      <c r="J1144" s="39"/>
      <c r="K1144" s="39"/>
      <c r="L1144" s="39"/>
      <c r="M1144" s="39"/>
      <c r="N1144" s="39"/>
    </row>
    <row r="1145" spans="7:14">
      <c r="G1145" s="39"/>
      <c r="I1145" s="39"/>
      <c r="J1145" s="39"/>
      <c r="K1145" s="39"/>
      <c r="L1145" s="39"/>
      <c r="M1145" s="39"/>
      <c r="N1145" s="39"/>
    </row>
    <row r="1146" spans="7:14">
      <c r="G1146" s="39"/>
      <c r="I1146" s="39"/>
      <c r="J1146" s="39"/>
      <c r="K1146" s="39"/>
      <c r="L1146" s="39"/>
      <c r="M1146" s="39"/>
      <c r="N1146" s="39"/>
    </row>
    <row r="1147" spans="7:14">
      <c r="G1147" s="39"/>
      <c r="I1147" s="39"/>
      <c r="J1147" s="39"/>
      <c r="K1147" s="39"/>
      <c r="L1147" s="39"/>
      <c r="M1147" s="39"/>
      <c r="N1147" s="39"/>
    </row>
    <row r="1148" spans="7:14">
      <c r="G1148" s="39"/>
      <c r="I1148" s="39"/>
      <c r="J1148" s="39"/>
      <c r="K1148" s="39"/>
      <c r="L1148" s="39"/>
      <c r="M1148" s="39"/>
      <c r="N1148" s="39"/>
    </row>
    <row r="1149" spans="7:14">
      <c r="G1149" s="39"/>
      <c r="I1149" s="39"/>
      <c r="J1149" s="39"/>
      <c r="K1149" s="39"/>
      <c r="L1149" s="39"/>
      <c r="M1149" s="39"/>
      <c r="N1149" s="39"/>
    </row>
    <row r="1150" spans="7:14">
      <c r="G1150" s="39"/>
      <c r="I1150" s="39"/>
      <c r="J1150" s="39"/>
      <c r="K1150" s="39"/>
      <c r="L1150" s="39"/>
      <c r="M1150" s="39"/>
      <c r="N1150" s="39"/>
    </row>
    <row r="1151" spans="7:14">
      <c r="G1151" s="39"/>
      <c r="I1151" s="39"/>
      <c r="J1151" s="39"/>
      <c r="K1151" s="39"/>
      <c r="L1151" s="39"/>
      <c r="M1151" s="39"/>
      <c r="N1151" s="39"/>
    </row>
    <row r="1152" spans="7:14">
      <c r="G1152" s="39"/>
      <c r="I1152" s="39"/>
      <c r="J1152" s="39"/>
      <c r="K1152" s="39"/>
      <c r="L1152" s="39"/>
      <c r="M1152" s="39"/>
      <c r="N1152" s="39"/>
    </row>
    <row r="1153" spans="7:14">
      <c r="G1153" s="39"/>
      <c r="I1153" s="39"/>
      <c r="J1153" s="39"/>
      <c r="K1153" s="39"/>
      <c r="L1153" s="39"/>
      <c r="M1153" s="39"/>
      <c r="N1153" s="39"/>
    </row>
    <row r="1154" spans="7:14">
      <c r="G1154" s="39"/>
      <c r="I1154" s="39"/>
      <c r="J1154" s="39"/>
      <c r="K1154" s="39"/>
      <c r="L1154" s="39"/>
      <c r="M1154" s="39"/>
      <c r="N1154" s="39"/>
    </row>
    <row r="1155" spans="7:14">
      <c r="G1155" s="39"/>
      <c r="I1155" s="39"/>
      <c r="J1155" s="39"/>
      <c r="K1155" s="39"/>
      <c r="L1155" s="39"/>
      <c r="M1155" s="39"/>
      <c r="N1155" s="39"/>
    </row>
    <row r="1156" spans="7:14">
      <c r="G1156" s="39"/>
      <c r="I1156" s="39"/>
      <c r="J1156" s="39"/>
      <c r="K1156" s="39"/>
      <c r="L1156" s="39"/>
      <c r="M1156" s="39"/>
      <c r="N1156" s="39"/>
    </row>
    <row r="1157" spans="7:14">
      <c r="G1157" s="39"/>
      <c r="I1157" s="39"/>
      <c r="J1157" s="39"/>
      <c r="K1157" s="39"/>
      <c r="L1157" s="39"/>
      <c r="M1157" s="39"/>
      <c r="N1157" s="39"/>
    </row>
    <row r="1158" spans="7:14">
      <c r="G1158" s="39"/>
      <c r="I1158" s="39"/>
      <c r="J1158" s="39"/>
      <c r="K1158" s="39"/>
      <c r="L1158" s="39"/>
      <c r="M1158" s="39"/>
      <c r="N1158" s="39"/>
    </row>
    <row r="1159" spans="7:14">
      <c r="G1159" s="39"/>
      <c r="I1159" s="39"/>
      <c r="J1159" s="39"/>
      <c r="K1159" s="39"/>
      <c r="L1159" s="39"/>
      <c r="M1159" s="39"/>
      <c r="N1159" s="39"/>
    </row>
    <row r="1160" spans="7:14">
      <c r="G1160" s="39"/>
      <c r="I1160" s="39"/>
      <c r="J1160" s="39"/>
      <c r="K1160" s="39"/>
      <c r="L1160" s="39"/>
      <c r="M1160" s="39"/>
      <c r="N1160" s="39"/>
    </row>
    <row r="1161" spans="7:14">
      <c r="G1161" s="39"/>
      <c r="I1161" s="39"/>
      <c r="J1161" s="39"/>
      <c r="K1161" s="39"/>
      <c r="L1161" s="39"/>
      <c r="M1161" s="39"/>
      <c r="N1161" s="39"/>
    </row>
    <row r="1162" spans="7:14">
      <c r="G1162" s="39"/>
      <c r="I1162" s="39"/>
      <c r="J1162" s="39"/>
      <c r="K1162" s="39"/>
      <c r="L1162" s="39"/>
      <c r="M1162" s="39"/>
      <c r="N1162" s="39"/>
    </row>
    <row r="1163" spans="7:14">
      <c r="G1163" s="39"/>
      <c r="I1163" s="39"/>
      <c r="J1163" s="39"/>
      <c r="K1163" s="39"/>
      <c r="L1163" s="39"/>
      <c r="M1163" s="39"/>
      <c r="N1163" s="39"/>
    </row>
    <row r="1164" spans="7:14">
      <c r="G1164" s="39"/>
      <c r="I1164" s="39"/>
      <c r="J1164" s="39"/>
      <c r="K1164" s="39"/>
      <c r="L1164" s="39"/>
      <c r="M1164" s="39"/>
      <c r="N1164" s="39"/>
    </row>
    <row r="1165" spans="7:14">
      <c r="G1165" s="39"/>
      <c r="I1165" s="39"/>
      <c r="J1165" s="39"/>
      <c r="K1165" s="39"/>
      <c r="L1165" s="39"/>
      <c r="M1165" s="39"/>
      <c r="N1165" s="39"/>
    </row>
    <row r="1166" spans="7:14">
      <c r="G1166" s="39"/>
      <c r="I1166" s="39"/>
      <c r="J1166" s="39"/>
      <c r="K1166" s="39"/>
      <c r="L1166" s="39"/>
      <c r="M1166" s="39"/>
      <c r="N1166" s="39"/>
    </row>
    <row r="1167" spans="7:14">
      <c r="G1167" s="39"/>
      <c r="I1167" s="39"/>
      <c r="J1167" s="39"/>
      <c r="K1167" s="39"/>
      <c r="L1167" s="39"/>
      <c r="M1167" s="39"/>
      <c r="N1167" s="39"/>
    </row>
    <row r="1168" spans="7:14">
      <c r="G1168" s="39"/>
      <c r="I1168" s="39"/>
      <c r="J1168" s="39"/>
      <c r="K1168" s="39"/>
      <c r="L1168" s="39"/>
      <c r="M1168" s="39"/>
      <c r="N1168" s="39"/>
    </row>
    <row r="1169" spans="7:14">
      <c r="G1169" s="39"/>
      <c r="I1169" s="39"/>
      <c r="J1169" s="39"/>
      <c r="K1169" s="39"/>
      <c r="L1169" s="39"/>
      <c r="M1169" s="39"/>
      <c r="N1169" s="39"/>
    </row>
    <row r="1170" spans="7:14">
      <c r="G1170" s="39"/>
      <c r="I1170" s="39"/>
      <c r="J1170" s="39"/>
      <c r="K1170" s="39"/>
      <c r="L1170" s="39"/>
      <c r="M1170" s="39"/>
      <c r="N1170" s="39"/>
    </row>
    <row r="1171" spans="7:14">
      <c r="G1171" s="39"/>
      <c r="I1171" s="39"/>
      <c r="J1171" s="39"/>
      <c r="K1171" s="39"/>
      <c r="L1171" s="39"/>
      <c r="M1171" s="39"/>
      <c r="N1171" s="39"/>
    </row>
    <row r="1172" spans="7:14">
      <c r="G1172" s="39"/>
      <c r="I1172" s="39"/>
      <c r="J1172" s="39"/>
      <c r="K1172" s="39"/>
      <c r="L1172" s="39"/>
      <c r="M1172" s="39"/>
      <c r="N1172" s="39"/>
    </row>
    <row r="1173" spans="7:14">
      <c r="G1173" s="39"/>
      <c r="I1173" s="39"/>
      <c r="J1173" s="39"/>
      <c r="K1173" s="39"/>
      <c r="L1173" s="39"/>
      <c r="M1173" s="39"/>
      <c r="N1173" s="39"/>
    </row>
    <row r="1174" spans="7:14">
      <c r="G1174" s="39"/>
      <c r="I1174" s="39"/>
      <c r="J1174" s="39"/>
      <c r="K1174" s="39"/>
      <c r="L1174" s="39"/>
      <c r="M1174" s="39"/>
      <c r="N1174" s="39"/>
    </row>
    <row r="1175" spans="7:14">
      <c r="G1175" s="39"/>
      <c r="I1175" s="39"/>
      <c r="J1175" s="39"/>
      <c r="K1175" s="39"/>
      <c r="L1175" s="39"/>
      <c r="M1175" s="39"/>
      <c r="N1175" s="39"/>
    </row>
    <row r="1176" spans="7:14">
      <c r="G1176" s="39"/>
      <c r="I1176" s="39"/>
      <c r="J1176" s="39"/>
      <c r="K1176" s="39"/>
      <c r="L1176" s="39"/>
      <c r="M1176" s="39"/>
      <c r="N1176" s="39"/>
    </row>
    <row r="1177" spans="7:14">
      <c r="G1177" s="39"/>
      <c r="I1177" s="39"/>
      <c r="J1177" s="39"/>
      <c r="K1177" s="39"/>
      <c r="L1177" s="39"/>
      <c r="M1177" s="39"/>
      <c r="N1177" s="39"/>
    </row>
    <row r="1178" spans="7:14">
      <c r="G1178" s="39"/>
      <c r="I1178" s="39"/>
      <c r="J1178" s="39"/>
      <c r="K1178" s="39"/>
      <c r="L1178" s="39"/>
      <c r="M1178" s="39"/>
      <c r="N1178" s="39"/>
    </row>
    <row r="1179" spans="7:14">
      <c r="G1179" s="39"/>
      <c r="I1179" s="39"/>
      <c r="J1179" s="39"/>
      <c r="K1179" s="39"/>
      <c r="L1179" s="39"/>
      <c r="M1179" s="39"/>
      <c r="N1179" s="39"/>
    </row>
    <row r="1180" spans="7:14">
      <c r="G1180" s="39"/>
      <c r="I1180" s="39"/>
      <c r="J1180" s="39"/>
      <c r="K1180" s="39"/>
      <c r="L1180" s="39"/>
      <c r="M1180" s="39"/>
      <c r="N1180" s="39"/>
    </row>
    <row r="1181" spans="7:14">
      <c r="G1181" s="39"/>
      <c r="I1181" s="39"/>
      <c r="J1181" s="39"/>
      <c r="K1181" s="39"/>
      <c r="L1181" s="39"/>
      <c r="M1181" s="39"/>
      <c r="N1181" s="39"/>
    </row>
    <row r="1182" spans="7:14">
      <c r="G1182" s="39"/>
      <c r="I1182" s="39"/>
      <c r="J1182" s="39"/>
      <c r="K1182" s="39"/>
      <c r="L1182" s="39"/>
      <c r="M1182" s="39"/>
      <c r="N1182" s="39"/>
    </row>
    <row r="1183" spans="7:14">
      <c r="G1183" s="39"/>
      <c r="I1183" s="39"/>
      <c r="J1183" s="39"/>
      <c r="K1183" s="39"/>
      <c r="L1183" s="39"/>
      <c r="M1183" s="39"/>
      <c r="N1183" s="39"/>
    </row>
    <row r="1184" spans="7:14">
      <c r="G1184" s="39"/>
      <c r="I1184" s="39"/>
      <c r="J1184" s="39"/>
      <c r="K1184" s="39"/>
      <c r="L1184" s="39"/>
      <c r="M1184" s="39"/>
      <c r="N1184" s="39"/>
    </row>
    <row r="1185" spans="7:14">
      <c r="G1185" s="39"/>
      <c r="I1185" s="39"/>
      <c r="J1185" s="39"/>
      <c r="K1185" s="39"/>
      <c r="L1185" s="39"/>
      <c r="M1185" s="39"/>
      <c r="N1185" s="39"/>
    </row>
    <row r="1186" spans="7:14">
      <c r="G1186" s="39"/>
      <c r="I1186" s="39"/>
      <c r="J1186" s="39"/>
      <c r="K1186" s="39"/>
      <c r="L1186" s="39"/>
      <c r="M1186" s="39"/>
      <c r="N1186" s="39"/>
    </row>
    <row r="1187" spans="7:14">
      <c r="G1187" s="39"/>
      <c r="I1187" s="39"/>
      <c r="J1187" s="39"/>
      <c r="K1187" s="39"/>
      <c r="L1187" s="39"/>
      <c r="M1187" s="39"/>
      <c r="N1187" s="39"/>
    </row>
    <row r="1188" spans="7:14">
      <c r="G1188" s="39"/>
      <c r="I1188" s="39"/>
      <c r="J1188" s="39"/>
      <c r="K1188" s="39"/>
      <c r="L1188" s="39"/>
      <c r="M1188" s="39"/>
      <c r="N1188" s="39"/>
    </row>
    <row r="1189" spans="7:14">
      <c r="G1189" s="39"/>
      <c r="I1189" s="39"/>
      <c r="J1189" s="39"/>
      <c r="K1189" s="39"/>
      <c r="L1189" s="39"/>
      <c r="M1189" s="39"/>
      <c r="N1189" s="39"/>
    </row>
    <row r="1190" spans="7:14">
      <c r="G1190" s="39"/>
      <c r="I1190" s="39"/>
      <c r="J1190" s="39"/>
      <c r="K1190" s="39"/>
      <c r="L1190" s="39"/>
      <c r="M1190" s="39"/>
      <c r="N1190" s="39"/>
    </row>
    <row r="1191" spans="7:14">
      <c r="G1191" s="39"/>
      <c r="I1191" s="39"/>
      <c r="J1191" s="39"/>
      <c r="K1191" s="39"/>
      <c r="L1191" s="39"/>
      <c r="M1191" s="39"/>
      <c r="N1191" s="39"/>
    </row>
    <row r="1192" spans="7:14">
      <c r="G1192" s="39"/>
      <c r="I1192" s="39"/>
      <c r="J1192" s="39"/>
      <c r="K1192" s="39"/>
      <c r="L1192" s="39"/>
      <c r="M1192" s="39"/>
      <c r="N1192" s="39"/>
    </row>
    <row r="1193" spans="7:14">
      <c r="G1193" s="39"/>
      <c r="I1193" s="39"/>
      <c r="J1193" s="39"/>
      <c r="K1193" s="39"/>
      <c r="L1193" s="39"/>
      <c r="M1193" s="39"/>
      <c r="N1193" s="39"/>
    </row>
    <row r="1194" spans="7:14">
      <c r="G1194" s="39"/>
      <c r="I1194" s="39"/>
      <c r="J1194" s="39"/>
      <c r="K1194" s="39"/>
      <c r="L1194" s="39"/>
      <c r="M1194" s="39"/>
      <c r="N1194" s="39"/>
    </row>
    <row r="1195" spans="7:14">
      <c r="G1195" s="39"/>
      <c r="I1195" s="39"/>
      <c r="J1195" s="39"/>
      <c r="K1195" s="39"/>
      <c r="L1195" s="39"/>
      <c r="M1195" s="39"/>
      <c r="N1195" s="39"/>
    </row>
    <row r="1196" spans="7:14">
      <c r="G1196" s="39"/>
      <c r="I1196" s="39"/>
      <c r="J1196" s="39"/>
      <c r="K1196" s="39"/>
      <c r="L1196" s="39"/>
      <c r="M1196" s="39"/>
      <c r="N1196" s="39"/>
    </row>
    <row r="1197" spans="7:14">
      <c r="G1197" s="39"/>
      <c r="I1197" s="39"/>
      <c r="J1197" s="39"/>
      <c r="K1197" s="39"/>
      <c r="L1197" s="39"/>
      <c r="M1197" s="39"/>
      <c r="N1197" s="39"/>
    </row>
    <row r="1198" spans="7:14">
      <c r="G1198" s="39"/>
      <c r="I1198" s="39"/>
      <c r="J1198" s="39"/>
      <c r="K1198" s="39"/>
      <c r="L1198" s="39"/>
      <c r="M1198" s="39"/>
      <c r="N1198" s="39"/>
    </row>
    <row r="1199" spans="7:14">
      <c r="G1199" s="39"/>
      <c r="I1199" s="39"/>
      <c r="J1199" s="39"/>
      <c r="K1199" s="39"/>
      <c r="L1199" s="39"/>
      <c r="M1199" s="39"/>
      <c r="N1199" s="39"/>
    </row>
    <row r="1200" spans="7:14">
      <c r="G1200" s="39"/>
      <c r="I1200" s="39"/>
      <c r="J1200" s="39"/>
      <c r="K1200" s="39"/>
      <c r="L1200" s="39"/>
      <c r="M1200" s="39"/>
      <c r="N1200" s="39"/>
    </row>
    <row r="1201" spans="7:14">
      <c r="G1201" s="39"/>
      <c r="I1201" s="39"/>
      <c r="J1201" s="39"/>
      <c r="K1201" s="39"/>
      <c r="L1201" s="39"/>
      <c r="M1201" s="39"/>
      <c r="N1201" s="39"/>
    </row>
    <row r="1202" spans="7:14">
      <c r="G1202" s="39"/>
      <c r="I1202" s="39"/>
      <c r="J1202" s="39"/>
      <c r="K1202" s="39"/>
      <c r="L1202" s="39"/>
      <c r="M1202" s="39"/>
      <c r="N1202" s="39"/>
    </row>
    <row r="1203" spans="7:14">
      <c r="G1203" s="39"/>
      <c r="I1203" s="39"/>
      <c r="J1203" s="39"/>
      <c r="K1203" s="39"/>
      <c r="L1203" s="39"/>
      <c r="M1203" s="39"/>
      <c r="N1203" s="39"/>
    </row>
    <row r="1204" spans="7:14">
      <c r="G1204" s="39"/>
      <c r="I1204" s="39"/>
      <c r="J1204" s="39"/>
      <c r="K1204" s="39"/>
      <c r="L1204" s="39"/>
      <c r="M1204" s="39"/>
      <c r="N1204" s="39"/>
    </row>
    <row r="1205" spans="7:14">
      <c r="G1205" s="39"/>
      <c r="I1205" s="39"/>
      <c r="J1205" s="39"/>
      <c r="K1205" s="39"/>
      <c r="L1205" s="39"/>
      <c r="M1205" s="39"/>
      <c r="N1205" s="39"/>
    </row>
    <row r="1206" spans="7:14">
      <c r="G1206" s="39"/>
      <c r="I1206" s="39"/>
      <c r="J1206" s="39"/>
      <c r="K1206" s="39"/>
      <c r="L1206" s="39"/>
      <c r="M1206" s="39"/>
      <c r="N1206" s="39"/>
    </row>
    <row r="1207" spans="7:14">
      <c r="G1207" s="39"/>
      <c r="I1207" s="39"/>
      <c r="J1207" s="39"/>
      <c r="K1207" s="39"/>
      <c r="L1207" s="39"/>
      <c r="M1207" s="39"/>
      <c r="N1207" s="39"/>
    </row>
    <row r="1208" spans="7:14">
      <c r="G1208" s="39"/>
      <c r="I1208" s="39"/>
      <c r="J1208" s="39"/>
      <c r="K1208" s="39"/>
      <c r="L1208" s="39"/>
      <c r="M1208" s="39"/>
      <c r="N1208" s="39"/>
    </row>
    <row r="1209" spans="7:14">
      <c r="G1209" s="39"/>
      <c r="I1209" s="39"/>
      <c r="J1209" s="39"/>
      <c r="K1209" s="39"/>
      <c r="L1209" s="39"/>
      <c r="M1209" s="39"/>
      <c r="N1209" s="39"/>
    </row>
    <row r="1210" spans="7:14">
      <c r="G1210" s="39"/>
      <c r="I1210" s="39"/>
      <c r="J1210" s="39"/>
      <c r="K1210" s="39"/>
      <c r="L1210" s="39"/>
      <c r="M1210" s="39"/>
      <c r="N1210" s="39"/>
    </row>
    <row r="1211" spans="7:14">
      <c r="G1211" s="39"/>
      <c r="I1211" s="39"/>
      <c r="J1211" s="39"/>
      <c r="K1211" s="39"/>
      <c r="L1211" s="39"/>
      <c r="M1211" s="39"/>
      <c r="N1211" s="39"/>
    </row>
    <row r="1212" spans="7:14">
      <c r="G1212" s="39"/>
      <c r="I1212" s="39"/>
      <c r="J1212" s="39"/>
      <c r="K1212" s="39"/>
      <c r="L1212" s="39"/>
      <c r="M1212" s="39"/>
      <c r="N1212" s="39"/>
    </row>
    <row r="1213" spans="7:14">
      <c r="G1213" s="39"/>
      <c r="I1213" s="39"/>
      <c r="J1213" s="39"/>
      <c r="K1213" s="39"/>
      <c r="L1213" s="39"/>
      <c r="M1213" s="39"/>
      <c r="N1213" s="39"/>
    </row>
    <row r="1214" spans="7:14">
      <c r="G1214" s="39"/>
      <c r="I1214" s="39"/>
      <c r="J1214" s="39"/>
      <c r="K1214" s="39"/>
      <c r="L1214" s="39"/>
      <c r="M1214" s="39"/>
      <c r="N1214" s="39"/>
    </row>
    <row r="1215" spans="7:14">
      <c r="G1215" s="39"/>
      <c r="I1215" s="39"/>
      <c r="J1215" s="39"/>
      <c r="K1215" s="39"/>
      <c r="L1215" s="39"/>
      <c r="M1215" s="39"/>
      <c r="N1215" s="39"/>
    </row>
    <row r="1216" spans="7:14">
      <c r="G1216" s="39"/>
      <c r="I1216" s="39"/>
      <c r="J1216" s="39"/>
      <c r="K1216" s="39"/>
      <c r="L1216" s="39"/>
      <c r="M1216" s="39"/>
      <c r="N1216" s="39"/>
    </row>
    <row r="1217" spans="7:14">
      <c r="G1217" s="39"/>
      <c r="I1217" s="39"/>
      <c r="J1217" s="39"/>
      <c r="K1217" s="39"/>
      <c r="L1217" s="39"/>
      <c r="M1217" s="39"/>
      <c r="N1217" s="39"/>
    </row>
    <row r="1218" spans="7:14">
      <c r="G1218" s="39"/>
      <c r="I1218" s="39"/>
      <c r="J1218" s="39"/>
      <c r="K1218" s="39"/>
      <c r="L1218" s="39"/>
      <c r="M1218" s="39"/>
      <c r="N1218" s="39"/>
    </row>
    <row r="1219" spans="7:14">
      <c r="G1219" s="39"/>
      <c r="I1219" s="39"/>
      <c r="J1219" s="39"/>
      <c r="K1219" s="39"/>
      <c r="L1219" s="39"/>
      <c r="M1219" s="39"/>
      <c r="N1219" s="39"/>
    </row>
    <row r="1220" spans="7:14">
      <c r="G1220" s="39"/>
      <c r="I1220" s="39"/>
      <c r="J1220" s="39"/>
      <c r="K1220" s="39"/>
      <c r="L1220" s="39"/>
      <c r="M1220" s="39"/>
      <c r="N1220" s="39"/>
    </row>
    <row r="1221" spans="7:14">
      <c r="G1221" s="39"/>
      <c r="I1221" s="39"/>
      <c r="J1221" s="39"/>
      <c r="K1221" s="39"/>
      <c r="L1221" s="39"/>
      <c r="M1221" s="39"/>
      <c r="N1221" s="39"/>
    </row>
    <row r="1222" spans="7:14">
      <c r="G1222" s="39"/>
      <c r="I1222" s="39"/>
      <c r="J1222" s="39"/>
      <c r="K1222" s="39"/>
      <c r="L1222" s="39"/>
      <c r="M1222" s="39"/>
      <c r="N1222" s="39"/>
    </row>
    <row r="1223" spans="7:14">
      <c r="G1223" s="39"/>
      <c r="I1223" s="39"/>
      <c r="J1223" s="39"/>
      <c r="K1223" s="39"/>
      <c r="L1223" s="39"/>
      <c r="M1223" s="39"/>
      <c r="N1223" s="39"/>
    </row>
    <row r="1224" spans="7:14">
      <c r="G1224" s="39"/>
      <c r="I1224" s="39"/>
      <c r="J1224" s="39"/>
      <c r="K1224" s="39"/>
      <c r="L1224" s="39"/>
      <c r="M1224" s="39"/>
      <c r="N1224" s="39"/>
    </row>
    <row r="1225" spans="7:14">
      <c r="G1225" s="39"/>
      <c r="I1225" s="39"/>
      <c r="J1225" s="39"/>
      <c r="K1225" s="39"/>
      <c r="L1225" s="39"/>
      <c r="M1225" s="39"/>
      <c r="N1225" s="39"/>
    </row>
    <row r="1226" spans="7:14">
      <c r="G1226" s="39"/>
      <c r="I1226" s="39"/>
      <c r="J1226" s="39"/>
      <c r="K1226" s="39"/>
      <c r="L1226" s="39"/>
      <c r="M1226" s="39"/>
      <c r="N1226" s="39"/>
    </row>
    <row r="1227" spans="7:14">
      <c r="G1227" s="39"/>
      <c r="I1227" s="39"/>
      <c r="J1227" s="39"/>
      <c r="K1227" s="39"/>
      <c r="L1227" s="39"/>
      <c r="M1227" s="39"/>
      <c r="N1227" s="39"/>
    </row>
    <row r="1228" spans="7:14">
      <c r="G1228" s="39"/>
      <c r="I1228" s="39"/>
      <c r="J1228" s="39"/>
      <c r="K1228" s="39"/>
      <c r="L1228" s="39"/>
      <c r="M1228" s="39"/>
      <c r="N1228" s="39"/>
    </row>
    <row r="1229" spans="7:14">
      <c r="G1229" s="39"/>
      <c r="I1229" s="39"/>
      <c r="J1229" s="39"/>
      <c r="K1229" s="39"/>
      <c r="L1229" s="39"/>
      <c r="M1229" s="39"/>
      <c r="N1229" s="39"/>
    </row>
    <row r="1230" spans="7:14">
      <c r="G1230" s="39"/>
      <c r="I1230" s="39"/>
      <c r="J1230" s="39"/>
      <c r="K1230" s="39"/>
      <c r="L1230" s="39"/>
      <c r="M1230" s="39"/>
      <c r="N1230" s="39"/>
    </row>
    <row r="1231" spans="7:14">
      <c r="G1231" s="39"/>
      <c r="I1231" s="39"/>
      <c r="J1231" s="39"/>
      <c r="K1231" s="39"/>
      <c r="L1231" s="39"/>
      <c r="M1231" s="39"/>
      <c r="N1231" s="39"/>
    </row>
    <row r="1232" spans="7:14">
      <c r="G1232" s="39"/>
      <c r="I1232" s="39"/>
      <c r="J1232" s="39"/>
      <c r="K1232" s="39"/>
      <c r="L1232" s="39"/>
      <c r="M1232" s="39"/>
      <c r="N1232" s="39"/>
    </row>
    <row r="1233" spans="7:14">
      <c r="G1233" s="39"/>
      <c r="I1233" s="39"/>
      <c r="J1233" s="39"/>
      <c r="K1233" s="39"/>
      <c r="L1233" s="39"/>
      <c r="M1233" s="39"/>
      <c r="N1233" s="39"/>
    </row>
    <row r="1234" spans="7:14">
      <c r="G1234" s="39"/>
      <c r="I1234" s="39"/>
      <c r="J1234" s="39"/>
      <c r="K1234" s="39"/>
      <c r="L1234" s="39"/>
      <c r="M1234" s="39"/>
      <c r="N1234" s="39"/>
    </row>
    <row r="1235" spans="7:14">
      <c r="G1235" s="39"/>
      <c r="I1235" s="39"/>
      <c r="J1235" s="39"/>
      <c r="K1235" s="39"/>
      <c r="L1235" s="39"/>
      <c r="M1235" s="39"/>
      <c r="N1235" s="39"/>
    </row>
    <row r="1236" spans="7:14">
      <c r="G1236" s="39"/>
      <c r="I1236" s="39"/>
      <c r="J1236" s="39"/>
      <c r="K1236" s="39"/>
      <c r="L1236" s="39"/>
      <c r="M1236" s="39"/>
      <c r="N1236" s="39"/>
    </row>
    <row r="1237" spans="7:14">
      <c r="G1237" s="39"/>
      <c r="I1237" s="39"/>
      <c r="J1237" s="39"/>
      <c r="K1237" s="39"/>
      <c r="L1237" s="39"/>
      <c r="M1237" s="39"/>
      <c r="N1237" s="39"/>
    </row>
    <row r="1238" spans="7:14">
      <c r="G1238" s="39"/>
      <c r="I1238" s="39"/>
      <c r="J1238" s="39"/>
      <c r="K1238" s="39"/>
      <c r="L1238" s="39"/>
      <c r="M1238" s="39"/>
      <c r="N1238" s="39"/>
    </row>
    <row r="1239" spans="7:14">
      <c r="G1239" s="39"/>
      <c r="I1239" s="39"/>
      <c r="J1239" s="39"/>
      <c r="K1239" s="39"/>
      <c r="L1239" s="39"/>
      <c r="M1239" s="39"/>
      <c r="N1239" s="39"/>
    </row>
    <row r="1240" spans="7:14">
      <c r="G1240" s="39"/>
      <c r="I1240" s="39"/>
      <c r="J1240" s="39"/>
      <c r="K1240" s="39"/>
      <c r="L1240" s="39"/>
      <c r="M1240" s="39"/>
      <c r="N1240" s="39"/>
    </row>
    <row r="1241" spans="7:14">
      <c r="G1241" s="39"/>
      <c r="I1241" s="39"/>
      <c r="J1241" s="39"/>
      <c r="K1241" s="39"/>
      <c r="L1241" s="39"/>
      <c r="M1241" s="39"/>
      <c r="N1241" s="39"/>
    </row>
    <row r="1242" spans="7:14">
      <c r="G1242" s="39"/>
      <c r="I1242" s="39"/>
      <c r="J1242" s="39"/>
      <c r="K1242" s="39"/>
      <c r="L1242" s="39"/>
      <c r="M1242" s="39"/>
      <c r="N1242" s="39"/>
    </row>
    <row r="1243" spans="7:14">
      <c r="G1243" s="39"/>
      <c r="I1243" s="39"/>
      <c r="J1243" s="39"/>
      <c r="K1243" s="39"/>
      <c r="L1243" s="39"/>
      <c r="M1243" s="39"/>
      <c r="N1243" s="39"/>
    </row>
    <row r="1244" spans="7:14">
      <c r="G1244" s="39"/>
      <c r="I1244" s="39"/>
      <c r="J1244" s="39"/>
      <c r="K1244" s="39"/>
      <c r="L1244" s="39"/>
      <c r="M1244" s="39"/>
      <c r="N1244" s="39"/>
    </row>
    <row r="1245" spans="7:14">
      <c r="G1245" s="39"/>
      <c r="I1245" s="39"/>
      <c r="J1245" s="39"/>
      <c r="K1245" s="39"/>
      <c r="L1245" s="39"/>
      <c r="M1245" s="39"/>
      <c r="N1245" s="39"/>
    </row>
    <row r="1246" spans="7:14">
      <c r="G1246" s="39"/>
      <c r="I1246" s="39"/>
      <c r="J1246" s="39"/>
      <c r="K1246" s="39"/>
      <c r="L1246" s="39"/>
      <c r="M1246" s="39"/>
      <c r="N1246" s="39"/>
    </row>
    <row r="1247" spans="7:14">
      <c r="G1247" s="39"/>
      <c r="I1247" s="39"/>
      <c r="J1247" s="39"/>
      <c r="K1247" s="39"/>
      <c r="L1247" s="39"/>
      <c r="M1247" s="39"/>
      <c r="N1247" s="39"/>
    </row>
    <row r="1248" spans="7:14">
      <c r="G1248" s="39"/>
      <c r="I1248" s="39"/>
      <c r="J1248" s="39"/>
      <c r="K1248" s="39"/>
      <c r="L1248" s="39"/>
      <c r="M1248" s="39"/>
      <c r="N1248" s="39"/>
    </row>
    <row r="1249" spans="7:14">
      <c r="G1249" s="39"/>
      <c r="I1249" s="39"/>
      <c r="J1249" s="39"/>
      <c r="K1249" s="39"/>
      <c r="L1249" s="39"/>
      <c r="M1249" s="39"/>
      <c r="N1249" s="39"/>
    </row>
    <row r="1250" spans="7:14">
      <c r="G1250" s="39"/>
      <c r="I1250" s="39"/>
      <c r="J1250" s="39"/>
      <c r="K1250" s="39"/>
      <c r="L1250" s="39"/>
      <c r="M1250" s="39"/>
      <c r="N1250" s="39"/>
    </row>
    <row r="1251" spans="7:14">
      <c r="G1251" s="39"/>
      <c r="I1251" s="39"/>
      <c r="J1251" s="39"/>
      <c r="K1251" s="39"/>
      <c r="L1251" s="39"/>
      <c r="M1251" s="39"/>
      <c r="N1251" s="39"/>
    </row>
    <row r="1252" spans="7:14">
      <c r="G1252" s="39"/>
      <c r="I1252" s="39"/>
      <c r="J1252" s="39"/>
      <c r="K1252" s="39"/>
      <c r="L1252" s="39"/>
      <c r="M1252" s="39"/>
      <c r="N1252" s="39"/>
    </row>
    <row r="1253" spans="7:14">
      <c r="G1253" s="39"/>
      <c r="I1253" s="39"/>
      <c r="J1253" s="39"/>
      <c r="K1253" s="39"/>
      <c r="L1253" s="39"/>
      <c r="M1253" s="39"/>
      <c r="N1253" s="39"/>
    </row>
    <row r="1254" spans="7:14">
      <c r="G1254" s="39"/>
      <c r="I1254" s="39"/>
      <c r="J1254" s="39"/>
      <c r="K1254" s="39"/>
      <c r="L1254" s="39"/>
      <c r="M1254" s="39"/>
      <c r="N1254" s="39"/>
    </row>
    <row r="1255" spans="7:14">
      <c r="G1255" s="39"/>
      <c r="I1255" s="39"/>
      <c r="J1255" s="39"/>
      <c r="K1255" s="39"/>
      <c r="L1255" s="39"/>
      <c r="M1255" s="39"/>
      <c r="N1255" s="39"/>
    </row>
    <row r="1256" spans="7:14">
      <c r="G1256" s="39"/>
      <c r="I1256" s="39"/>
      <c r="J1256" s="39"/>
      <c r="K1256" s="39"/>
      <c r="L1256" s="39"/>
      <c r="M1256" s="39"/>
      <c r="N1256" s="39"/>
    </row>
    <row r="1257" spans="7:14">
      <c r="G1257" s="39"/>
      <c r="I1257" s="39"/>
      <c r="J1257" s="39"/>
      <c r="K1257" s="39"/>
      <c r="L1257" s="39"/>
      <c r="M1257" s="39"/>
      <c r="N1257" s="39"/>
    </row>
    <row r="1258" spans="7:14">
      <c r="G1258" s="39"/>
      <c r="I1258" s="39"/>
      <c r="J1258" s="39"/>
      <c r="K1258" s="39"/>
      <c r="L1258" s="39"/>
      <c r="M1258" s="39"/>
      <c r="N1258" s="39"/>
    </row>
    <row r="1259" spans="7:14">
      <c r="G1259" s="39"/>
      <c r="I1259" s="39"/>
      <c r="J1259" s="39"/>
      <c r="K1259" s="39"/>
      <c r="L1259" s="39"/>
      <c r="M1259" s="39"/>
      <c r="N1259" s="39"/>
    </row>
    <row r="1260" spans="7:14">
      <c r="G1260" s="39"/>
      <c r="I1260" s="39"/>
      <c r="J1260" s="39"/>
      <c r="K1260" s="39"/>
      <c r="L1260" s="39"/>
      <c r="M1260" s="39"/>
      <c r="N1260" s="39"/>
    </row>
    <row r="1261" spans="7:14">
      <c r="G1261" s="39"/>
      <c r="I1261" s="39"/>
      <c r="J1261" s="39"/>
      <c r="K1261" s="39"/>
      <c r="L1261" s="39"/>
      <c r="M1261" s="39"/>
      <c r="N1261" s="39"/>
    </row>
    <row r="1262" spans="7:14">
      <c r="G1262" s="39"/>
      <c r="I1262" s="39"/>
      <c r="J1262" s="39"/>
      <c r="K1262" s="39"/>
      <c r="L1262" s="39"/>
      <c r="M1262" s="39"/>
      <c r="N1262" s="39"/>
    </row>
    <row r="1263" spans="7:14">
      <c r="G1263" s="39"/>
      <c r="I1263" s="39"/>
      <c r="J1263" s="39"/>
      <c r="K1263" s="39"/>
      <c r="L1263" s="39"/>
      <c r="M1263" s="39"/>
      <c r="N1263" s="39"/>
    </row>
    <row r="1264" spans="7:14">
      <c r="G1264" s="39"/>
      <c r="I1264" s="39"/>
      <c r="J1264" s="39"/>
      <c r="K1264" s="39"/>
      <c r="L1264" s="39"/>
      <c r="M1264" s="39"/>
      <c r="N1264" s="39"/>
    </row>
    <row r="1265" spans="7:14">
      <c r="G1265" s="39"/>
      <c r="I1265" s="39"/>
      <c r="J1265" s="39"/>
      <c r="K1265" s="39"/>
      <c r="L1265" s="39"/>
      <c r="M1265" s="39"/>
      <c r="N1265" s="39"/>
    </row>
    <row r="1266" spans="7:14">
      <c r="G1266" s="39"/>
      <c r="I1266" s="39"/>
      <c r="J1266" s="39"/>
      <c r="K1266" s="39"/>
      <c r="L1266" s="39"/>
      <c r="M1266" s="39"/>
      <c r="N1266" s="39"/>
    </row>
    <row r="1267" spans="7:14">
      <c r="G1267" s="39"/>
      <c r="I1267" s="39"/>
      <c r="J1267" s="39"/>
      <c r="K1267" s="39"/>
      <c r="L1267" s="39"/>
      <c r="M1267" s="39"/>
      <c r="N1267" s="39"/>
    </row>
    <row r="1268" spans="7:14">
      <c r="G1268" s="39"/>
      <c r="I1268" s="39"/>
      <c r="J1268" s="39"/>
      <c r="K1268" s="39"/>
      <c r="L1268" s="39"/>
      <c r="M1268" s="39"/>
      <c r="N1268" s="39"/>
    </row>
    <row r="1269" spans="7:14">
      <c r="G1269" s="39"/>
      <c r="I1269" s="39"/>
      <c r="J1269" s="39"/>
      <c r="K1269" s="39"/>
      <c r="L1269" s="39"/>
      <c r="M1269" s="39"/>
      <c r="N1269" s="39"/>
    </row>
    <row r="1270" spans="7:14">
      <c r="G1270" s="39"/>
      <c r="I1270" s="39"/>
      <c r="J1270" s="39"/>
      <c r="K1270" s="39"/>
      <c r="L1270" s="39"/>
      <c r="M1270" s="39"/>
      <c r="N1270" s="39"/>
    </row>
    <row r="1271" spans="7:14">
      <c r="G1271" s="39"/>
      <c r="I1271" s="39"/>
      <c r="J1271" s="39"/>
      <c r="K1271" s="39"/>
      <c r="L1271" s="39"/>
      <c r="M1271" s="39"/>
      <c r="N1271" s="39"/>
    </row>
    <row r="1272" spans="7:14">
      <c r="G1272" s="39"/>
      <c r="I1272" s="39"/>
      <c r="J1272" s="39"/>
      <c r="K1272" s="39"/>
      <c r="L1272" s="39"/>
      <c r="M1272" s="39"/>
      <c r="N1272" s="39"/>
    </row>
    <row r="1273" spans="7:14">
      <c r="G1273" s="39"/>
      <c r="I1273" s="39"/>
      <c r="J1273" s="39"/>
      <c r="K1273" s="39"/>
      <c r="L1273" s="39"/>
      <c r="M1273" s="39"/>
      <c r="N1273" s="39"/>
    </row>
    <row r="1274" spans="7:14">
      <c r="G1274" s="39"/>
      <c r="I1274" s="39"/>
      <c r="J1274" s="39"/>
      <c r="K1274" s="39"/>
      <c r="L1274" s="39"/>
      <c r="M1274" s="39"/>
      <c r="N1274" s="39"/>
    </row>
    <row r="1275" spans="7:14">
      <c r="G1275" s="39"/>
      <c r="I1275" s="39"/>
      <c r="J1275" s="39"/>
      <c r="K1275" s="39"/>
      <c r="L1275" s="39"/>
      <c r="M1275" s="39"/>
      <c r="N1275" s="39"/>
    </row>
    <row r="1276" spans="7:14">
      <c r="G1276" s="39"/>
      <c r="I1276" s="39"/>
      <c r="J1276" s="39"/>
      <c r="K1276" s="39"/>
      <c r="L1276" s="39"/>
      <c r="M1276" s="39"/>
      <c r="N1276" s="39"/>
    </row>
    <row r="1277" spans="7:14">
      <c r="G1277" s="39"/>
      <c r="I1277" s="39"/>
      <c r="J1277" s="39"/>
      <c r="K1277" s="39"/>
      <c r="L1277" s="39"/>
      <c r="M1277" s="39"/>
      <c r="N1277" s="39"/>
    </row>
    <row r="1278" spans="7:14">
      <c r="G1278" s="39"/>
      <c r="I1278" s="39"/>
      <c r="J1278" s="39"/>
      <c r="K1278" s="39"/>
      <c r="L1278" s="39"/>
      <c r="M1278" s="39"/>
      <c r="N1278" s="39"/>
    </row>
    <row r="1279" spans="7:14">
      <c r="G1279" s="39"/>
      <c r="I1279" s="39"/>
      <c r="J1279" s="39"/>
      <c r="K1279" s="39"/>
      <c r="L1279" s="39"/>
      <c r="M1279" s="39"/>
      <c r="N1279" s="39"/>
    </row>
    <row r="1280" spans="7:14">
      <c r="G1280" s="39"/>
      <c r="I1280" s="39"/>
      <c r="J1280" s="39"/>
      <c r="K1280" s="39"/>
      <c r="L1280" s="39"/>
      <c r="M1280" s="39"/>
      <c r="N1280" s="39"/>
    </row>
    <row r="1281" spans="7:14">
      <c r="G1281" s="39"/>
      <c r="I1281" s="39"/>
      <c r="J1281" s="39"/>
      <c r="K1281" s="39"/>
      <c r="L1281" s="39"/>
      <c r="M1281" s="39"/>
      <c r="N1281" s="39"/>
    </row>
    <row r="1282" spans="7:14">
      <c r="G1282" s="39"/>
      <c r="I1282" s="39"/>
      <c r="J1282" s="39"/>
      <c r="K1282" s="39"/>
      <c r="L1282" s="39"/>
      <c r="M1282" s="39"/>
      <c r="N1282" s="39"/>
    </row>
    <row r="1283" spans="7:14">
      <c r="G1283" s="39"/>
      <c r="I1283" s="39"/>
      <c r="J1283" s="39"/>
      <c r="K1283" s="39"/>
      <c r="L1283" s="39"/>
      <c r="M1283" s="39"/>
      <c r="N1283" s="39"/>
    </row>
    <row r="1284" spans="7:14">
      <c r="G1284" s="39"/>
      <c r="I1284" s="39"/>
      <c r="J1284" s="39"/>
      <c r="K1284" s="39"/>
      <c r="L1284" s="39"/>
      <c r="M1284" s="39"/>
      <c r="N1284" s="39"/>
    </row>
    <row r="1285" spans="7:14">
      <c r="G1285" s="39"/>
      <c r="I1285" s="39"/>
      <c r="J1285" s="39"/>
      <c r="K1285" s="39"/>
      <c r="L1285" s="39"/>
      <c r="M1285" s="39"/>
      <c r="N1285" s="39"/>
    </row>
    <row r="1286" spans="7:14">
      <c r="G1286" s="39"/>
      <c r="I1286" s="39"/>
      <c r="J1286" s="39"/>
      <c r="K1286" s="39"/>
      <c r="L1286" s="39"/>
      <c r="M1286" s="39"/>
      <c r="N1286" s="39"/>
    </row>
    <row r="1287" spans="7:14">
      <c r="G1287" s="39"/>
      <c r="I1287" s="39"/>
      <c r="J1287" s="39"/>
      <c r="K1287" s="39"/>
      <c r="L1287" s="39"/>
      <c r="M1287" s="39"/>
      <c r="N1287" s="39"/>
    </row>
    <row r="1288" spans="7:14">
      <c r="G1288" s="39"/>
      <c r="I1288" s="39"/>
      <c r="J1288" s="39"/>
      <c r="K1288" s="39"/>
      <c r="L1288" s="39"/>
      <c r="M1288" s="39"/>
      <c r="N1288" s="39"/>
    </row>
    <row r="1289" spans="7:14">
      <c r="G1289" s="39"/>
      <c r="I1289" s="39"/>
      <c r="J1289" s="39"/>
      <c r="K1289" s="39"/>
      <c r="L1289" s="39"/>
      <c r="M1289" s="39"/>
      <c r="N1289" s="39"/>
    </row>
    <row r="1290" spans="7:14">
      <c r="G1290" s="39"/>
      <c r="I1290" s="39"/>
      <c r="J1290" s="39"/>
      <c r="K1290" s="39"/>
      <c r="L1290" s="39"/>
      <c r="M1290" s="39"/>
      <c r="N1290" s="39"/>
    </row>
    <row r="1291" spans="7:14">
      <c r="G1291" s="39"/>
      <c r="I1291" s="39"/>
      <c r="J1291" s="39"/>
      <c r="K1291" s="39"/>
      <c r="L1291" s="39"/>
      <c r="M1291" s="39"/>
      <c r="N1291" s="39"/>
    </row>
    <row r="1292" spans="7:14">
      <c r="G1292" s="39"/>
      <c r="I1292" s="39"/>
      <c r="J1292" s="39"/>
      <c r="K1292" s="39"/>
      <c r="L1292" s="39"/>
      <c r="M1292" s="39"/>
      <c r="N1292" s="39"/>
    </row>
    <row r="1293" spans="7:14">
      <c r="G1293" s="39"/>
      <c r="I1293" s="39"/>
      <c r="J1293" s="39"/>
      <c r="K1293" s="39"/>
      <c r="L1293" s="39"/>
      <c r="M1293" s="39"/>
      <c r="N1293" s="39"/>
    </row>
    <row r="1294" spans="7:14">
      <c r="G1294" s="39"/>
      <c r="I1294" s="39"/>
      <c r="J1294" s="39"/>
      <c r="K1294" s="39"/>
      <c r="L1294" s="39"/>
      <c r="M1294" s="39"/>
      <c r="N1294" s="39"/>
    </row>
    <row r="1295" spans="7:14">
      <c r="G1295" s="39"/>
      <c r="I1295" s="39"/>
      <c r="J1295" s="39"/>
      <c r="K1295" s="39"/>
      <c r="L1295" s="39"/>
      <c r="M1295" s="39"/>
      <c r="N1295" s="39"/>
    </row>
    <row r="1296" spans="7:14">
      <c r="G1296" s="39"/>
      <c r="I1296" s="39"/>
      <c r="J1296" s="39"/>
      <c r="K1296" s="39"/>
      <c r="L1296" s="39"/>
      <c r="M1296" s="39"/>
      <c r="N1296" s="39"/>
    </row>
    <row r="1297" spans="7:14">
      <c r="G1297" s="39"/>
      <c r="I1297" s="39"/>
      <c r="J1297" s="39"/>
      <c r="K1297" s="39"/>
      <c r="L1297" s="39"/>
      <c r="M1297" s="39"/>
      <c r="N1297" s="39"/>
    </row>
    <row r="1298" spans="7:14">
      <c r="G1298" s="39"/>
      <c r="I1298" s="39"/>
      <c r="J1298" s="39"/>
      <c r="K1298" s="39"/>
      <c r="L1298" s="39"/>
      <c r="M1298" s="39"/>
      <c r="N1298" s="39"/>
    </row>
    <row r="1299" spans="7:14">
      <c r="G1299" s="39"/>
      <c r="I1299" s="39"/>
      <c r="J1299" s="39"/>
      <c r="K1299" s="39"/>
      <c r="L1299" s="39"/>
      <c r="M1299" s="39"/>
      <c r="N1299" s="39"/>
    </row>
    <row r="1300" spans="7:14">
      <c r="G1300" s="39"/>
      <c r="I1300" s="39"/>
      <c r="J1300" s="39"/>
      <c r="K1300" s="39"/>
      <c r="L1300" s="39"/>
      <c r="M1300" s="39"/>
      <c r="N1300" s="39"/>
    </row>
    <row r="1301" spans="7:14">
      <c r="G1301" s="39"/>
      <c r="I1301" s="39"/>
      <c r="J1301" s="39"/>
      <c r="K1301" s="39"/>
      <c r="L1301" s="39"/>
      <c r="M1301" s="39"/>
      <c r="N1301" s="39"/>
    </row>
    <row r="1302" spans="7:14">
      <c r="G1302" s="39"/>
      <c r="I1302" s="39"/>
      <c r="J1302" s="39"/>
      <c r="K1302" s="39"/>
      <c r="L1302" s="39"/>
      <c r="M1302" s="39"/>
      <c r="N1302" s="39"/>
    </row>
    <row r="1303" spans="7:14">
      <c r="G1303" s="39"/>
      <c r="I1303" s="39"/>
      <c r="J1303" s="39"/>
      <c r="K1303" s="39"/>
      <c r="L1303" s="39"/>
      <c r="M1303" s="39"/>
      <c r="N1303" s="39"/>
    </row>
    <row r="1304" spans="7:14">
      <c r="G1304" s="39"/>
      <c r="I1304" s="39"/>
      <c r="J1304" s="39"/>
      <c r="K1304" s="39"/>
      <c r="L1304" s="39"/>
      <c r="M1304" s="39"/>
      <c r="N1304" s="39"/>
    </row>
    <row r="1305" spans="7:14">
      <c r="G1305" s="39"/>
      <c r="I1305" s="39"/>
      <c r="J1305" s="39"/>
      <c r="K1305" s="39"/>
      <c r="L1305" s="39"/>
      <c r="M1305" s="39"/>
      <c r="N1305" s="39"/>
    </row>
    <row r="1306" spans="7:14">
      <c r="G1306" s="39"/>
      <c r="I1306" s="39"/>
      <c r="J1306" s="39"/>
      <c r="K1306" s="39"/>
      <c r="L1306" s="39"/>
      <c r="M1306" s="39"/>
      <c r="N1306" s="39"/>
    </row>
    <row r="1307" spans="7:14">
      <c r="G1307" s="39"/>
      <c r="I1307" s="39"/>
      <c r="J1307" s="39"/>
      <c r="K1307" s="39"/>
      <c r="L1307" s="39"/>
      <c r="M1307" s="39"/>
      <c r="N1307" s="39"/>
    </row>
    <row r="1308" spans="7:14">
      <c r="G1308" s="39"/>
      <c r="I1308" s="39"/>
      <c r="J1308" s="39"/>
      <c r="K1308" s="39"/>
      <c r="L1308" s="39"/>
      <c r="M1308" s="39"/>
      <c r="N1308" s="39"/>
    </row>
    <row r="1309" spans="7:14">
      <c r="G1309" s="39"/>
      <c r="I1309" s="39"/>
      <c r="J1309" s="39"/>
      <c r="K1309" s="39"/>
      <c r="L1309" s="39"/>
      <c r="M1309" s="39"/>
      <c r="N1309" s="39"/>
    </row>
    <row r="1310" spans="7:14">
      <c r="G1310" s="39"/>
      <c r="I1310" s="39"/>
      <c r="J1310" s="39"/>
      <c r="K1310" s="39"/>
      <c r="L1310" s="39"/>
      <c r="M1310" s="39"/>
      <c r="N1310" s="39"/>
    </row>
    <row r="1311" spans="7:14">
      <c r="G1311" s="39"/>
      <c r="I1311" s="39"/>
      <c r="J1311" s="39"/>
      <c r="K1311" s="39"/>
      <c r="L1311" s="39"/>
      <c r="M1311" s="39"/>
      <c r="N1311" s="39"/>
    </row>
    <row r="1312" spans="7:14">
      <c r="G1312" s="39"/>
      <c r="I1312" s="39"/>
      <c r="J1312" s="39"/>
      <c r="K1312" s="39"/>
      <c r="L1312" s="39"/>
      <c r="M1312" s="39"/>
      <c r="N1312" s="39"/>
    </row>
    <row r="1313" spans="7:14">
      <c r="G1313" s="39"/>
      <c r="I1313" s="39"/>
      <c r="J1313" s="39"/>
      <c r="K1313" s="39"/>
      <c r="L1313" s="39"/>
      <c r="M1313" s="39"/>
      <c r="N1313" s="39"/>
    </row>
    <row r="1314" spans="7:14">
      <c r="G1314" s="39"/>
      <c r="I1314" s="39"/>
      <c r="J1314" s="39"/>
      <c r="K1314" s="39"/>
      <c r="L1314" s="39"/>
      <c r="M1314" s="39"/>
      <c r="N1314" s="39"/>
    </row>
    <row r="1315" spans="7:14">
      <c r="G1315" s="39"/>
      <c r="I1315" s="39"/>
      <c r="J1315" s="39"/>
      <c r="K1315" s="39"/>
      <c r="L1315" s="39"/>
      <c r="M1315" s="39"/>
      <c r="N1315" s="39"/>
    </row>
    <row r="1316" spans="7:14">
      <c r="G1316" s="39"/>
      <c r="I1316" s="39"/>
      <c r="J1316" s="39"/>
      <c r="K1316" s="39"/>
      <c r="L1316" s="39"/>
      <c r="M1316" s="39"/>
      <c r="N1316" s="39"/>
    </row>
    <row r="1317" spans="7:14">
      <c r="G1317" s="39"/>
      <c r="I1317" s="39"/>
      <c r="J1317" s="39"/>
      <c r="K1317" s="39"/>
      <c r="L1317" s="39"/>
      <c r="M1317" s="39"/>
      <c r="N1317" s="39"/>
    </row>
    <row r="1318" spans="7:14">
      <c r="G1318" s="39"/>
      <c r="I1318" s="39"/>
      <c r="J1318" s="39"/>
      <c r="K1318" s="39"/>
      <c r="L1318" s="39"/>
      <c r="M1318" s="39"/>
      <c r="N1318" s="39"/>
    </row>
    <row r="1319" spans="7:14">
      <c r="G1319" s="39"/>
      <c r="I1319" s="39"/>
      <c r="J1319" s="39"/>
      <c r="K1319" s="39"/>
      <c r="L1319" s="39"/>
      <c r="M1319" s="39"/>
      <c r="N1319" s="39"/>
    </row>
    <row r="1320" spans="7:14">
      <c r="G1320" s="39"/>
      <c r="I1320" s="39"/>
      <c r="J1320" s="39"/>
      <c r="K1320" s="39"/>
      <c r="L1320" s="39"/>
      <c r="M1320" s="39"/>
      <c r="N1320" s="39"/>
    </row>
    <row r="1321" spans="7:14">
      <c r="G1321" s="39"/>
      <c r="I1321" s="39"/>
      <c r="J1321" s="39"/>
      <c r="K1321" s="39"/>
      <c r="L1321" s="39"/>
      <c r="M1321" s="39"/>
      <c r="N1321" s="39"/>
    </row>
    <row r="1322" spans="7:14">
      <c r="G1322" s="39"/>
      <c r="I1322" s="39"/>
      <c r="J1322" s="39"/>
      <c r="K1322" s="39"/>
      <c r="L1322" s="39"/>
      <c r="M1322" s="39"/>
      <c r="N1322" s="39"/>
    </row>
    <row r="1323" spans="7:14">
      <c r="G1323" s="39"/>
      <c r="I1323" s="39"/>
      <c r="J1323" s="39"/>
      <c r="K1323" s="39"/>
      <c r="L1323" s="39"/>
      <c r="M1323" s="39"/>
      <c r="N1323" s="39"/>
    </row>
    <row r="1324" spans="7:14">
      <c r="G1324" s="39"/>
      <c r="I1324" s="39"/>
      <c r="J1324" s="39"/>
      <c r="K1324" s="39"/>
      <c r="L1324" s="39"/>
      <c r="M1324" s="39"/>
      <c r="N1324" s="39"/>
    </row>
    <row r="1325" spans="7:14">
      <c r="G1325" s="39"/>
      <c r="I1325" s="39"/>
      <c r="J1325" s="39"/>
      <c r="K1325" s="39"/>
      <c r="L1325" s="39"/>
      <c r="M1325" s="39"/>
      <c r="N1325" s="39"/>
    </row>
    <row r="1326" spans="7:14">
      <c r="G1326" s="39"/>
      <c r="I1326" s="39"/>
      <c r="J1326" s="39"/>
      <c r="K1326" s="39"/>
      <c r="L1326" s="39"/>
      <c r="M1326" s="39"/>
      <c r="N1326" s="39"/>
    </row>
    <row r="1327" spans="7:14">
      <c r="G1327" s="39"/>
      <c r="I1327" s="39"/>
      <c r="J1327" s="39"/>
      <c r="K1327" s="39"/>
      <c r="L1327" s="39"/>
      <c r="M1327" s="39"/>
      <c r="N1327" s="39"/>
    </row>
    <row r="1328" spans="7:14">
      <c r="G1328" s="39"/>
      <c r="I1328" s="39"/>
      <c r="J1328" s="39"/>
      <c r="K1328" s="39"/>
      <c r="L1328" s="39"/>
      <c r="M1328" s="39"/>
      <c r="N1328" s="39"/>
    </row>
    <row r="1329" spans="7:14">
      <c r="G1329" s="39"/>
      <c r="I1329" s="39"/>
      <c r="J1329" s="39"/>
      <c r="K1329" s="39"/>
      <c r="L1329" s="39"/>
      <c r="M1329" s="39"/>
      <c r="N1329" s="39"/>
    </row>
    <row r="1330" spans="7:14">
      <c r="G1330" s="39"/>
      <c r="I1330" s="39"/>
      <c r="J1330" s="39"/>
      <c r="K1330" s="39"/>
      <c r="L1330" s="39"/>
      <c r="M1330" s="39"/>
      <c r="N1330" s="39"/>
    </row>
    <row r="1331" spans="7:14">
      <c r="G1331" s="39"/>
      <c r="I1331" s="39"/>
      <c r="J1331" s="39"/>
      <c r="K1331" s="39"/>
      <c r="L1331" s="39"/>
      <c r="M1331" s="39"/>
      <c r="N1331" s="39"/>
    </row>
    <row r="1332" spans="7:14">
      <c r="G1332" s="39"/>
      <c r="I1332" s="39"/>
      <c r="J1332" s="39"/>
      <c r="K1332" s="39"/>
      <c r="L1332" s="39"/>
      <c r="M1332" s="39"/>
      <c r="N1332" s="39"/>
    </row>
    <row r="1333" spans="7:14">
      <c r="G1333" s="39"/>
      <c r="I1333" s="39"/>
      <c r="J1333" s="39"/>
      <c r="K1333" s="39"/>
      <c r="L1333" s="39"/>
      <c r="M1333" s="39"/>
      <c r="N1333" s="39"/>
    </row>
    <row r="1334" spans="7:14">
      <c r="G1334" s="39"/>
      <c r="I1334" s="39"/>
      <c r="J1334" s="39"/>
      <c r="K1334" s="39"/>
      <c r="L1334" s="39"/>
      <c r="M1334" s="39"/>
      <c r="N1334" s="39"/>
    </row>
    <row r="1335" spans="7:14">
      <c r="G1335" s="39"/>
      <c r="I1335" s="39"/>
      <c r="J1335" s="39"/>
      <c r="K1335" s="39"/>
      <c r="L1335" s="39"/>
      <c r="M1335" s="39"/>
      <c r="N1335" s="39"/>
    </row>
    <row r="1336" spans="7:14">
      <c r="G1336" s="39"/>
      <c r="I1336" s="39"/>
      <c r="J1336" s="39"/>
      <c r="K1336" s="39"/>
      <c r="L1336" s="39"/>
      <c r="M1336" s="39"/>
      <c r="N1336" s="39"/>
    </row>
    <row r="1337" spans="7:14">
      <c r="G1337" s="39"/>
      <c r="I1337" s="39"/>
      <c r="J1337" s="39"/>
      <c r="K1337" s="39"/>
      <c r="L1337" s="39"/>
      <c r="M1337" s="39"/>
      <c r="N1337" s="39"/>
    </row>
    <row r="1338" spans="7:14">
      <c r="G1338" s="39"/>
      <c r="I1338" s="39"/>
      <c r="J1338" s="39"/>
      <c r="K1338" s="39"/>
      <c r="L1338" s="39"/>
      <c r="M1338" s="39"/>
      <c r="N1338" s="39"/>
    </row>
    <row r="1339" spans="7:14">
      <c r="G1339" s="39"/>
      <c r="I1339" s="39"/>
      <c r="J1339" s="39"/>
      <c r="K1339" s="39"/>
      <c r="L1339" s="39"/>
      <c r="M1339" s="39"/>
      <c r="N1339" s="39"/>
    </row>
    <row r="1340" spans="7:14">
      <c r="G1340" s="39"/>
      <c r="I1340" s="39"/>
      <c r="J1340" s="39"/>
      <c r="K1340" s="39"/>
      <c r="L1340" s="39"/>
      <c r="M1340" s="39"/>
      <c r="N1340" s="39"/>
    </row>
    <row r="1341" spans="7:14">
      <c r="G1341" s="39"/>
      <c r="I1341" s="39"/>
      <c r="J1341" s="39"/>
      <c r="K1341" s="39"/>
      <c r="L1341" s="39"/>
      <c r="M1341" s="39"/>
      <c r="N1341" s="39"/>
    </row>
    <row r="1342" spans="7:14">
      <c r="G1342" s="39"/>
      <c r="I1342" s="39"/>
      <c r="J1342" s="39"/>
      <c r="K1342" s="39"/>
      <c r="L1342" s="39"/>
      <c r="M1342" s="39"/>
      <c r="N1342" s="39"/>
    </row>
    <row r="1343" spans="7:14">
      <c r="G1343" s="39"/>
      <c r="I1343" s="39"/>
      <c r="J1343" s="39"/>
      <c r="K1343" s="39"/>
      <c r="L1343" s="39"/>
      <c r="M1343" s="39"/>
      <c r="N1343" s="39"/>
    </row>
    <row r="1344" spans="7:14">
      <c r="G1344" s="39"/>
      <c r="I1344" s="39"/>
      <c r="J1344" s="39"/>
      <c r="K1344" s="39"/>
      <c r="L1344" s="39"/>
      <c r="M1344" s="39"/>
      <c r="N1344" s="39"/>
    </row>
    <row r="1345" spans="7:14">
      <c r="G1345" s="39"/>
      <c r="I1345" s="39"/>
      <c r="J1345" s="39"/>
      <c r="K1345" s="39"/>
      <c r="L1345" s="39"/>
      <c r="M1345" s="39"/>
      <c r="N1345" s="39"/>
    </row>
    <row r="1346" spans="7:14">
      <c r="G1346" s="39"/>
      <c r="I1346" s="39"/>
      <c r="J1346" s="39"/>
      <c r="K1346" s="39"/>
      <c r="L1346" s="39"/>
      <c r="M1346" s="39"/>
      <c r="N1346" s="39"/>
    </row>
    <row r="1347" spans="7:14">
      <c r="G1347" s="39"/>
      <c r="I1347" s="39"/>
      <c r="J1347" s="39"/>
      <c r="K1347" s="39"/>
      <c r="L1347" s="39"/>
      <c r="M1347" s="39"/>
      <c r="N1347" s="39"/>
    </row>
    <row r="1348" spans="7:14">
      <c r="G1348" s="39"/>
      <c r="I1348" s="39"/>
      <c r="J1348" s="39"/>
      <c r="K1348" s="39"/>
      <c r="L1348" s="39"/>
      <c r="M1348" s="39"/>
      <c r="N1348" s="39"/>
    </row>
    <row r="1349" spans="7:14">
      <c r="G1349" s="39"/>
      <c r="I1349" s="39"/>
      <c r="J1349" s="39"/>
      <c r="K1349" s="39"/>
      <c r="L1349" s="39"/>
      <c r="M1349" s="39"/>
      <c r="N1349" s="39"/>
    </row>
    <row r="1350" spans="7:14">
      <c r="G1350" s="39"/>
      <c r="I1350" s="39"/>
      <c r="J1350" s="39"/>
      <c r="K1350" s="39"/>
      <c r="L1350" s="39"/>
      <c r="M1350" s="39"/>
      <c r="N1350" s="39"/>
    </row>
    <row r="1351" spans="7:14">
      <c r="G1351" s="39"/>
      <c r="I1351" s="39"/>
      <c r="J1351" s="39"/>
      <c r="K1351" s="39"/>
      <c r="L1351" s="39"/>
      <c r="M1351" s="39"/>
      <c r="N1351" s="39"/>
    </row>
    <row r="1352" spans="7:14">
      <c r="G1352" s="39"/>
      <c r="I1352" s="39"/>
      <c r="J1352" s="39"/>
      <c r="K1352" s="39"/>
      <c r="L1352" s="39"/>
      <c r="M1352" s="39"/>
      <c r="N1352" s="39"/>
    </row>
    <row r="1353" spans="7:14">
      <c r="G1353" s="39"/>
      <c r="I1353" s="39"/>
      <c r="J1353" s="39"/>
      <c r="K1353" s="39"/>
      <c r="L1353" s="39"/>
      <c r="M1353" s="39"/>
      <c r="N1353" s="39"/>
    </row>
    <row r="1354" spans="7:14">
      <c r="G1354" s="39"/>
      <c r="I1354" s="39"/>
      <c r="J1354" s="39"/>
      <c r="K1354" s="39"/>
      <c r="L1354" s="39"/>
      <c r="M1354" s="39"/>
      <c r="N1354" s="39"/>
    </row>
    <row r="1355" spans="7:14">
      <c r="G1355" s="39"/>
      <c r="I1355" s="39"/>
      <c r="J1355" s="39"/>
      <c r="K1355" s="39"/>
      <c r="L1355" s="39"/>
      <c r="M1355" s="39"/>
      <c r="N1355" s="39"/>
    </row>
    <row r="1356" spans="7:14">
      <c r="G1356" s="39"/>
      <c r="I1356" s="39"/>
      <c r="J1356" s="39"/>
      <c r="K1356" s="39"/>
      <c r="L1356" s="39"/>
      <c r="M1356" s="39"/>
      <c r="N1356" s="39"/>
    </row>
    <row r="1357" spans="7:14">
      <c r="G1357" s="39"/>
      <c r="I1357" s="39"/>
      <c r="J1357" s="39"/>
      <c r="K1357" s="39"/>
      <c r="L1357" s="39"/>
      <c r="M1357" s="39"/>
      <c r="N1357" s="39"/>
    </row>
    <row r="1358" spans="7:14">
      <c r="G1358" s="39"/>
      <c r="I1358" s="39"/>
      <c r="J1358" s="39"/>
      <c r="K1358" s="39"/>
      <c r="L1358" s="39"/>
      <c r="M1358" s="39"/>
      <c r="N1358" s="39"/>
    </row>
    <row r="1359" spans="7:14">
      <c r="G1359" s="39"/>
      <c r="I1359" s="39"/>
      <c r="J1359" s="39"/>
      <c r="K1359" s="39"/>
      <c r="L1359" s="39"/>
      <c r="M1359" s="39"/>
      <c r="N1359" s="39"/>
    </row>
    <row r="1360" spans="7:14">
      <c r="G1360" s="39"/>
      <c r="I1360" s="39"/>
      <c r="J1360" s="39"/>
      <c r="K1360" s="39"/>
      <c r="L1360" s="39"/>
      <c r="M1360" s="39"/>
      <c r="N1360" s="39"/>
    </row>
    <row r="1361" spans="7:14">
      <c r="G1361" s="39"/>
      <c r="I1361" s="39"/>
      <c r="J1361" s="39"/>
      <c r="K1361" s="39"/>
      <c r="L1361" s="39"/>
      <c r="M1361" s="39"/>
      <c r="N1361" s="39"/>
    </row>
    <row r="1362" spans="7:14">
      <c r="G1362" s="39"/>
      <c r="I1362" s="39"/>
      <c r="J1362" s="39"/>
      <c r="K1362" s="39"/>
      <c r="L1362" s="39"/>
      <c r="M1362" s="39"/>
      <c r="N1362" s="39"/>
    </row>
    <row r="1363" spans="7:14">
      <c r="G1363" s="39"/>
      <c r="I1363" s="39"/>
      <c r="J1363" s="39"/>
      <c r="K1363" s="39"/>
      <c r="L1363" s="39"/>
      <c r="M1363" s="39"/>
      <c r="N1363" s="39"/>
    </row>
    <row r="1364" spans="7:14">
      <c r="G1364" s="39"/>
      <c r="I1364" s="39"/>
      <c r="J1364" s="39"/>
      <c r="K1364" s="39"/>
      <c r="L1364" s="39"/>
      <c r="M1364" s="39"/>
      <c r="N1364" s="39"/>
    </row>
    <row r="1365" spans="7:14">
      <c r="G1365" s="39"/>
      <c r="I1365" s="39"/>
      <c r="J1365" s="39"/>
      <c r="K1365" s="39"/>
      <c r="L1365" s="39"/>
      <c r="M1365" s="39"/>
      <c r="N1365" s="39"/>
    </row>
    <row r="1366" spans="7:14">
      <c r="G1366" s="39"/>
      <c r="I1366" s="39"/>
      <c r="J1366" s="39"/>
      <c r="K1366" s="39"/>
      <c r="L1366" s="39"/>
      <c r="M1366" s="39"/>
      <c r="N1366" s="39"/>
    </row>
    <row r="1367" spans="7:14">
      <c r="G1367" s="39"/>
      <c r="I1367" s="39"/>
      <c r="J1367" s="39"/>
      <c r="K1367" s="39"/>
      <c r="L1367" s="39"/>
      <c r="M1367" s="39"/>
      <c r="N1367" s="39"/>
    </row>
    <row r="1368" spans="7:14">
      <c r="G1368" s="39"/>
      <c r="I1368" s="39"/>
      <c r="J1368" s="39"/>
      <c r="K1368" s="39"/>
      <c r="L1368" s="39"/>
      <c r="M1368" s="39"/>
      <c r="N1368" s="39"/>
    </row>
    <row r="1369" spans="7:14">
      <c r="G1369" s="39"/>
      <c r="I1369" s="39"/>
      <c r="J1369" s="39"/>
      <c r="K1369" s="39"/>
      <c r="L1369" s="39"/>
      <c r="M1369" s="39"/>
      <c r="N1369" s="39"/>
    </row>
    <row r="1370" spans="7:14">
      <c r="G1370" s="39"/>
      <c r="I1370" s="39"/>
      <c r="J1370" s="39"/>
      <c r="K1370" s="39"/>
      <c r="L1370" s="39"/>
      <c r="M1370" s="39"/>
      <c r="N1370" s="39"/>
    </row>
    <row r="1371" spans="7:14">
      <c r="G1371" s="39"/>
      <c r="I1371" s="39"/>
      <c r="J1371" s="39"/>
      <c r="K1371" s="39"/>
      <c r="L1371" s="39"/>
      <c r="M1371" s="39"/>
      <c r="N1371" s="39"/>
    </row>
    <row r="1372" spans="7:14">
      <c r="G1372" s="39"/>
      <c r="I1372" s="39"/>
      <c r="J1372" s="39"/>
      <c r="K1372" s="39"/>
      <c r="L1372" s="39"/>
      <c r="M1372" s="39"/>
      <c r="N1372" s="39"/>
    </row>
    <row r="1373" spans="7:14">
      <c r="G1373" s="39"/>
      <c r="I1373" s="39"/>
      <c r="J1373" s="39"/>
      <c r="K1373" s="39"/>
      <c r="L1373" s="39"/>
      <c r="M1373" s="39"/>
      <c r="N1373" s="39"/>
    </row>
    <row r="1374" spans="7:14">
      <c r="G1374" s="39"/>
      <c r="I1374" s="39"/>
      <c r="J1374" s="39"/>
      <c r="K1374" s="39"/>
      <c r="L1374" s="39"/>
      <c r="M1374" s="39"/>
      <c r="N1374" s="39"/>
    </row>
    <row r="1375" spans="7:14">
      <c r="G1375" s="39"/>
      <c r="I1375" s="39"/>
      <c r="J1375" s="39"/>
      <c r="K1375" s="39"/>
      <c r="L1375" s="39"/>
      <c r="M1375" s="39"/>
      <c r="N1375" s="39"/>
    </row>
    <row r="1376" spans="7:14">
      <c r="G1376" s="39"/>
      <c r="I1376" s="39"/>
      <c r="J1376" s="39"/>
      <c r="K1376" s="39"/>
      <c r="L1376" s="39"/>
      <c r="M1376" s="39"/>
      <c r="N1376" s="39"/>
    </row>
    <row r="1377" spans="7:14">
      <c r="G1377" s="39"/>
      <c r="I1377" s="39"/>
      <c r="J1377" s="39"/>
      <c r="K1377" s="39"/>
      <c r="L1377" s="39"/>
      <c r="M1377" s="39"/>
      <c r="N1377" s="39"/>
    </row>
    <row r="1378" spans="7:14">
      <c r="G1378" s="39"/>
      <c r="I1378" s="39"/>
      <c r="J1378" s="39"/>
      <c r="K1378" s="39"/>
      <c r="L1378" s="39"/>
      <c r="M1378" s="39"/>
      <c r="N1378" s="39"/>
    </row>
    <row r="1379" spans="7:14">
      <c r="G1379" s="39"/>
      <c r="I1379" s="39"/>
      <c r="J1379" s="39"/>
      <c r="K1379" s="39"/>
      <c r="L1379" s="39"/>
      <c r="M1379" s="39"/>
      <c r="N1379" s="39"/>
    </row>
    <row r="1380" spans="7:14">
      <c r="G1380" s="39"/>
      <c r="I1380" s="39"/>
      <c r="J1380" s="39"/>
      <c r="K1380" s="39"/>
      <c r="L1380" s="39"/>
      <c r="M1380" s="39"/>
      <c r="N1380" s="39"/>
    </row>
    <row r="1381" spans="7:14">
      <c r="G1381" s="39"/>
      <c r="I1381" s="39"/>
      <c r="J1381" s="39"/>
      <c r="K1381" s="39"/>
      <c r="L1381" s="39"/>
      <c r="M1381" s="39"/>
      <c r="N1381" s="39"/>
    </row>
    <row r="1382" spans="7:14">
      <c r="G1382" s="39"/>
      <c r="I1382" s="39"/>
      <c r="J1382" s="39"/>
      <c r="K1382" s="39"/>
      <c r="L1382" s="39"/>
      <c r="M1382" s="39"/>
      <c r="N1382" s="39"/>
    </row>
    <row r="1383" spans="7:14">
      <c r="G1383" s="39"/>
      <c r="I1383" s="39"/>
      <c r="J1383" s="39"/>
      <c r="K1383" s="39"/>
      <c r="L1383" s="39"/>
      <c r="M1383" s="39"/>
      <c r="N1383" s="39"/>
    </row>
    <row r="1384" spans="7:14">
      <c r="G1384" s="39"/>
      <c r="I1384" s="39"/>
      <c r="J1384" s="39"/>
      <c r="K1384" s="39"/>
      <c r="L1384" s="39"/>
      <c r="M1384" s="39"/>
      <c r="N1384" s="39"/>
    </row>
    <row r="1385" spans="7:14">
      <c r="G1385" s="39"/>
      <c r="I1385" s="39"/>
      <c r="J1385" s="39"/>
      <c r="K1385" s="39"/>
      <c r="L1385" s="39"/>
      <c r="M1385" s="39"/>
      <c r="N1385" s="39"/>
    </row>
    <row r="1386" spans="7:14">
      <c r="G1386" s="39"/>
      <c r="I1386" s="39"/>
      <c r="J1386" s="39"/>
      <c r="K1386" s="39"/>
      <c r="L1386" s="39"/>
      <c r="M1386" s="39"/>
      <c r="N1386" s="39"/>
    </row>
    <row r="1387" spans="7:14">
      <c r="G1387" s="39"/>
      <c r="I1387" s="39"/>
      <c r="J1387" s="39"/>
      <c r="K1387" s="39"/>
      <c r="L1387" s="39"/>
      <c r="M1387" s="39"/>
      <c r="N1387" s="39"/>
    </row>
    <row r="1388" spans="7:14">
      <c r="G1388" s="39"/>
      <c r="I1388" s="39"/>
      <c r="J1388" s="39"/>
      <c r="K1388" s="39"/>
      <c r="L1388" s="39"/>
      <c r="M1388" s="39"/>
      <c r="N1388" s="39"/>
    </row>
    <row r="1389" spans="7:14">
      <c r="G1389" s="39"/>
      <c r="I1389" s="39"/>
      <c r="J1389" s="39"/>
      <c r="K1389" s="39"/>
      <c r="L1389" s="39"/>
      <c r="M1389" s="39"/>
      <c r="N1389" s="39"/>
    </row>
    <row r="1390" spans="7:14">
      <c r="G1390" s="39"/>
      <c r="I1390" s="39"/>
      <c r="J1390" s="39"/>
      <c r="K1390" s="39"/>
      <c r="L1390" s="39"/>
      <c r="M1390" s="39"/>
      <c r="N1390" s="39"/>
    </row>
    <row r="1391" spans="7:14">
      <c r="G1391" s="39"/>
      <c r="I1391" s="39"/>
      <c r="J1391" s="39"/>
      <c r="K1391" s="39"/>
      <c r="L1391" s="39"/>
      <c r="M1391" s="39"/>
      <c r="N1391" s="39"/>
    </row>
    <row r="1392" spans="7:14">
      <c r="G1392" s="39"/>
      <c r="I1392" s="39"/>
      <c r="J1392" s="39"/>
      <c r="K1392" s="39"/>
      <c r="L1392" s="39"/>
      <c r="M1392" s="39"/>
      <c r="N1392" s="39"/>
    </row>
    <row r="1393" spans="7:14">
      <c r="G1393" s="39"/>
      <c r="I1393" s="39"/>
      <c r="J1393" s="39"/>
      <c r="K1393" s="39"/>
      <c r="L1393" s="39"/>
      <c r="M1393" s="39"/>
      <c r="N1393" s="39"/>
    </row>
    <row r="1394" spans="7:14">
      <c r="G1394" s="39"/>
      <c r="I1394" s="39"/>
      <c r="J1394" s="39"/>
      <c r="K1394" s="39"/>
      <c r="L1394" s="39"/>
      <c r="M1394" s="39"/>
      <c r="N1394" s="39"/>
    </row>
    <row r="1395" spans="7:14">
      <c r="G1395" s="39"/>
      <c r="I1395" s="39"/>
      <c r="J1395" s="39"/>
      <c r="K1395" s="39"/>
      <c r="L1395" s="39"/>
      <c r="M1395" s="39"/>
      <c r="N1395" s="39"/>
    </row>
    <row r="1396" spans="7:14">
      <c r="G1396" s="39"/>
      <c r="I1396" s="39"/>
      <c r="J1396" s="39"/>
      <c r="K1396" s="39"/>
      <c r="L1396" s="39"/>
      <c r="M1396" s="39"/>
      <c r="N1396" s="39"/>
    </row>
    <row r="1397" spans="7:14">
      <c r="G1397" s="39"/>
      <c r="I1397" s="39"/>
      <c r="J1397" s="39"/>
      <c r="K1397" s="39"/>
      <c r="L1397" s="39"/>
      <c r="M1397" s="39"/>
      <c r="N1397" s="39"/>
    </row>
    <row r="1398" spans="7:14">
      <c r="G1398" s="39"/>
      <c r="I1398" s="39"/>
      <c r="J1398" s="39"/>
      <c r="K1398" s="39"/>
      <c r="L1398" s="39"/>
      <c r="M1398" s="39"/>
      <c r="N1398" s="39"/>
    </row>
    <row r="1399" spans="7:14">
      <c r="G1399" s="39"/>
      <c r="I1399" s="39"/>
      <c r="J1399" s="39"/>
      <c r="K1399" s="39"/>
      <c r="L1399" s="39"/>
      <c r="M1399" s="39"/>
      <c r="N1399" s="39"/>
    </row>
    <row r="1400" spans="7:14">
      <c r="G1400" s="39"/>
      <c r="I1400" s="39"/>
      <c r="J1400" s="39"/>
      <c r="K1400" s="39"/>
      <c r="L1400" s="39"/>
      <c r="M1400" s="39"/>
      <c r="N1400" s="39"/>
    </row>
    <row r="1401" spans="7:14">
      <c r="G1401" s="39"/>
      <c r="I1401" s="39"/>
      <c r="J1401" s="39"/>
      <c r="K1401" s="39"/>
      <c r="L1401" s="39"/>
      <c r="M1401" s="39"/>
      <c r="N1401" s="39"/>
    </row>
    <row r="1402" spans="7:14">
      <c r="G1402" s="39"/>
      <c r="I1402" s="39"/>
      <c r="J1402" s="39"/>
      <c r="K1402" s="39"/>
      <c r="L1402" s="39"/>
      <c r="M1402" s="39"/>
      <c r="N1402" s="39"/>
    </row>
    <row r="1403" spans="7:14">
      <c r="G1403" s="39"/>
      <c r="I1403" s="39"/>
      <c r="J1403" s="39"/>
      <c r="K1403" s="39"/>
      <c r="L1403" s="39"/>
      <c r="M1403" s="39"/>
      <c r="N1403" s="39"/>
    </row>
    <row r="1404" spans="7:14">
      <c r="G1404" s="39"/>
      <c r="I1404" s="39"/>
      <c r="J1404" s="39"/>
      <c r="K1404" s="39"/>
      <c r="L1404" s="39"/>
      <c r="M1404" s="39"/>
      <c r="N1404" s="39"/>
    </row>
    <row r="1405" spans="7:14">
      <c r="G1405" s="39"/>
      <c r="I1405" s="39"/>
      <c r="J1405" s="39"/>
      <c r="K1405" s="39"/>
      <c r="L1405" s="39"/>
      <c r="M1405" s="39"/>
      <c r="N1405" s="39"/>
    </row>
    <row r="1406" spans="7:14">
      <c r="G1406" s="39"/>
      <c r="I1406" s="39"/>
      <c r="J1406" s="39"/>
      <c r="K1406" s="39"/>
      <c r="L1406" s="39"/>
      <c r="M1406" s="39"/>
      <c r="N1406" s="39"/>
    </row>
    <row r="1407" spans="7:14">
      <c r="G1407" s="39"/>
      <c r="I1407" s="39"/>
      <c r="J1407" s="39"/>
      <c r="K1407" s="39"/>
      <c r="L1407" s="39"/>
      <c r="M1407" s="39"/>
      <c r="N1407" s="39"/>
    </row>
    <row r="1408" spans="7:14">
      <c r="G1408" s="39"/>
      <c r="I1408" s="39"/>
      <c r="J1408" s="39"/>
      <c r="K1408" s="39"/>
      <c r="L1408" s="39"/>
      <c r="M1408" s="39"/>
      <c r="N1408" s="39"/>
    </row>
    <row r="1409" spans="7:14">
      <c r="G1409" s="39"/>
      <c r="I1409" s="39"/>
      <c r="J1409" s="39"/>
      <c r="K1409" s="39"/>
      <c r="L1409" s="39"/>
      <c r="M1409" s="39"/>
      <c r="N1409" s="39"/>
    </row>
    <row r="1410" spans="7:14">
      <c r="G1410" s="39"/>
      <c r="I1410" s="39"/>
      <c r="J1410" s="39"/>
      <c r="K1410" s="39"/>
      <c r="L1410" s="39"/>
      <c r="M1410" s="39"/>
      <c r="N1410" s="39"/>
    </row>
    <row r="1411" spans="7:14">
      <c r="G1411" s="39"/>
      <c r="I1411" s="39"/>
      <c r="J1411" s="39"/>
      <c r="K1411" s="39"/>
      <c r="L1411" s="39"/>
      <c r="M1411" s="39"/>
      <c r="N1411" s="39"/>
    </row>
    <row r="1412" spans="7:14">
      <c r="G1412" s="39"/>
      <c r="I1412" s="39"/>
      <c r="J1412" s="39"/>
      <c r="K1412" s="39"/>
      <c r="L1412" s="39"/>
      <c r="M1412" s="39"/>
      <c r="N1412" s="39"/>
    </row>
    <row r="1413" spans="7:14">
      <c r="G1413" s="39"/>
      <c r="I1413" s="39"/>
      <c r="J1413" s="39"/>
      <c r="K1413" s="39"/>
      <c r="L1413" s="39"/>
      <c r="M1413" s="39"/>
      <c r="N1413" s="39"/>
    </row>
    <row r="1414" spans="7:14">
      <c r="G1414" s="39"/>
      <c r="I1414" s="39"/>
      <c r="J1414" s="39"/>
      <c r="K1414" s="39"/>
      <c r="L1414" s="39"/>
      <c r="M1414" s="39"/>
      <c r="N1414" s="39"/>
    </row>
    <row r="1415" spans="7:14">
      <c r="G1415" s="39"/>
      <c r="I1415" s="39"/>
      <c r="J1415" s="39"/>
      <c r="K1415" s="39"/>
      <c r="L1415" s="39"/>
      <c r="M1415" s="39"/>
      <c r="N1415" s="39"/>
    </row>
    <row r="1416" spans="7:14">
      <c r="G1416" s="39"/>
      <c r="I1416" s="39"/>
      <c r="J1416" s="39"/>
      <c r="K1416" s="39"/>
      <c r="L1416" s="39"/>
      <c r="M1416" s="39"/>
      <c r="N1416" s="39"/>
    </row>
    <row r="1417" spans="7:14">
      <c r="G1417" s="39"/>
      <c r="I1417" s="39"/>
      <c r="J1417" s="39"/>
      <c r="K1417" s="39"/>
      <c r="L1417" s="39"/>
      <c r="M1417" s="39"/>
      <c r="N1417" s="39"/>
    </row>
    <row r="1418" spans="7:14">
      <c r="G1418" s="39"/>
      <c r="I1418" s="39"/>
      <c r="J1418" s="39"/>
      <c r="K1418" s="39"/>
      <c r="L1418" s="39"/>
      <c r="M1418" s="39"/>
      <c r="N1418" s="39"/>
    </row>
    <row r="1419" spans="7:14">
      <c r="G1419" s="39"/>
      <c r="I1419" s="39"/>
      <c r="J1419" s="39"/>
      <c r="K1419" s="39"/>
      <c r="L1419" s="39"/>
      <c r="M1419" s="39"/>
      <c r="N1419" s="39"/>
    </row>
    <row r="1420" spans="7:14">
      <c r="G1420" s="39"/>
      <c r="I1420" s="39"/>
      <c r="J1420" s="39"/>
      <c r="K1420" s="39"/>
      <c r="L1420" s="39"/>
      <c r="M1420" s="39"/>
      <c r="N1420" s="39"/>
    </row>
    <row r="1421" spans="7:14">
      <c r="G1421" s="39"/>
      <c r="I1421" s="39"/>
      <c r="J1421" s="39"/>
      <c r="K1421" s="39"/>
      <c r="L1421" s="39"/>
      <c r="M1421" s="39"/>
      <c r="N1421" s="39"/>
    </row>
    <row r="1422" spans="7:14">
      <c r="G1422" s="39"/>
      <c r="I1422" s="39"/>
      <c r="J1422" s="39"/>
      <c r="K1422" s="39"/>
      <c r="L1422" s="39"/>
      <c r="M1422" s="39"/>
      <c r="N1422" s="39"/>
    </row>
    <row r="1423" spans="7:14">
      <c r="G1423" s="39"/>
      <c r="I1423" s="39"/>
      <c r="J1423" s="39"/>
      <c r="K1423" s="39"/>
      <c r="L1423" s="39"/>
      <c r="M1423" s="39"/>
      <c r="N1423" s="39"/>
    </row>
    <row r="1424" spans="7:14">
      <c r="G1424" s="39"/>
      <c r="I1424" s="39"/>
      <c r="J1424" s="39"/>
      <c r="K1424" s="39"/>
      <c r="L1424" s="39"/>
      <c r="M1424" s="39"/>
      <c r="N1424" s="39"/>
    </row>
    <row r="1425" spans="7:14">
      <c r="G1425" s="39"/>
      <c r="I1425" s="39"/>
      <c r="J1425" s="39"/>
      <c r="K1425" s="39"/>
      <c r="L1425" s="39"/>
      <c r="M1425" s="39"/>
      <c r="N1425" s="39"/>
    </row>
    <row r="1426" spans="7:14">
      <c r="G1426" s="39"/>
      <c r="I1426" s="39"/>
      <c r="J1426" s="39"/>
      <c r="K1426" s="39"/>
      <c r="L1426" s="39"/>
      <c r="M1426" s="39"/>
      <c r="N1426" s="39"/>
    </row>
    <row r="1427" spans="7:14">
      <c r="G1427" s="39"/>
      <c r="I1427" s="39"/>
      <c r="J1427" s="39"/>
      <c r="K1427" s="39"/>
      <c r="L1427" s="39"/>
      <c r="M1427" s="39"/>
      <c r="N1427" s="39"/>
    </row>
    <row r="1428" spans="7:14">
      <c r="G1428" s="39"/>
      <c r="I1428" s="39"/>
      <c r="J1428" s="39"/>
      <c r="K1428" s="39"/>
      <c r="L1428" s="39"/>
      <c r="M1428" s="39"/>
      <c r="N1428" s="39"/>
    </row>
    <row r="1429" spans="7:14">
      <c r="G1429" s="39"/>
      <c r="I1429" s="39"/>
      <c r="J1429" s="39"/>
      <c r="K1429" s="39"/>
      <c r="L1429" s="39"/>
      <c r="M1429" s="39"/>
      <c r="N1429" s="39"/>
    </row>
    <row r="1430" spans="7:14">
      <c r="G1430" s="39"/>
      <c r="I1430" s="39"/>
      <c r="J1430" s="39"/>
      <c r="K1430" s="39"/>
      <c r="L1430" s="39"/>
      <c r="M1430" s="39"/>
      <c r="N1430" s="39"/>
    </row>
    <row r="1431" spans="7:14">
      <c r="G1431" s="39"/>
      <c r="I1431" s="39"/>
      <c r="J1431" s="39"/>
      <c r="K1431" s="39"/>
      <c r="L1431" s="39"/>
      <c r="M1431" s="39"/>
      <c r="N1431" s="39"/>
    </row>
    <row r="1432" spans="7:14">
      <c r="G1432" s="39"/>
      <c r="I1432" s="39"/>
      <c r="J1432" s="39"/>
      <c r="K1432" s="39"/>
      <c r="L1432" s="39"/>
      <c r="M1432" s="39"/>
      <c r="N1432" s="39"/>
    </row>
    <row r="1433" spans="7:14">
      <c r="G1433" s="39"/>
      <c r="I1433" s="39"/>
      <c r="J1433" s="39"/>
      <c r="K1433" s="39"/>
      <c r="L1433" s="39"/>
      <c r="M1433" s="39"/>
      <c r="N1433" s="39"/>
    </row>
    <row r="1434" spans="7:14">
      <c r="G1434" s="39"/>
      <c r="I1434" s="39"/>
      <c r="J1434" s="39"/>
      <c r="K1434" s="39"/>
      <c r="L1434" s="39"/>
      <c r="M1434" s="39"/>
      <c r="N1434" s="39"/>
    </row>
    <row r="1435" spans="7:14">
      <c r="G1435" s="39"/>
      <c r="I1435" s="39"/>
      <c r="J1435" s="39"/>
      <c r="K1435" s="39"/>
      <c r="L1435" s="39"/>
      <c r="M1435" s="39"/>
      <c r="N1435" s="39"/>
    </row>
    <row r="1436" spans="7:14">
      <c r="G1436" s="39"/>
      <c r="I1436" s="39"/>
      <c r="J1436" s="39"/>
      <c r="K1436" s="39"/>
      <c r="L1436" s="39"/>
      <c r="M1436" s="39"/>
      <c r="N1436" s="39"/>
    </row>
    <row r="1437" spans="7:14">
      <c r="G1437" s="39"/>
      <c r="I1437" s="39"/>
      <c r="J1437" s="39"/>
      <c r="K1437" s="39"/>
      <c r="L1437" s="39"/>
      <c r="M1437" s="39"/>
      <c r="N1437" s="39"/>
    </row>
    <row r="1438" spans="7:14">
      <c r="G1438" s="39"/>
      <c r="I1438" s="39"/>
      <c r="J1438" s="39"/>
      <c r="K1438" s="39"/>
      <c r="L1438" s="39"/>
      <c r="M1438" s="39"/>
      <c r="N1438" s="39"/>
    </row>
    <row r="1439" spans="7:14">
      <c r="G1439" s="39"/>
      <c r="I1439" s="39"/>
      <c r="J1439" s="39"/>
      <c r="K1439" s="39"/>
      <c r="L1439" s="39"/>
      <c r="M1439" s="39"/>
      <c r="N1439" s="39"/>
    </row>
    <row r="1440" spans="7:14">
      <c r="G1440" s="39"/>
      <c r="I1440" s="39"/>
      <c r="J1440" s="39"/>
      <c r="K1440" s="39"/>
      <c r="L1440" s="39"/>
      <c r="M1440" s="39"/>
      <c r="N1440" s="39"/>
    </row>
    <row r="1441" spans="7:14">
      <c r="G1441" s="39"/>
      <c r="I1441" s="39"/>
      <c r="J1441" s="39"/>
      <c r="K1441" s="39"/>
      <c r="L1441" s="39"/>
      <c r="M1441" s="39"/>
      <c r="N1441" s="39"/>
    </row>
    <row r="1442" spans="7:14">
      <c r="G1442" s="39"/>
      <c r="I1442" s="39"/>
      <c r="J1442" s="39"/>
      <c r="K1442" s="39"/>
      <c r="L1442" s="39"/>
      <c r="M1442" s="39"/>
      <c r="N1442" s="39"/>
    </row>
    <row r="1443" spans="7:14">
      <c r="G1443" s="39"/>
      <c r="I1443" s="39"/>
      <c r="J1443" s="39"/>
      <c r="K1443" s="39"/>
      <c r="L1443" s="39"/>
      <c r="M1443" s="39"/>
      <c r="N1443" s="39"/>
    </row>
    <row r="1444" spans="7:14">
      <c r="G1444" s="39"/>
      <c r="I1444" s="39"/>
      <c r="J1444" s="39"/>
      <c r="K1444" s="39"/>
      <c r="L1444" s="39"/>
      <c r="M1444" s="39"/>
      <c r="N1444" s="39"/>
    </row>
    <row r="1445" spans="7:14">
      <c r="G1445" s="39"/>
      <c r="I1445" s="39"/>
      <c r="J1445" s="39"/>
      <c r="K1445" s="39"/>
      <c r="L1445" s="39"/>
      <c r="M1445" s="39"/>
      <c r="N1445" s="39"/>
    </row>
    <row r="1446" spans="7:14">
      <c r="G1446" s="39"/>
      <c r="I1446" s="39"/>
      <c r="J1446" s="39"/>
      <c r="K1446" s="39"/>
      <c r="L1446" s="39"/>
      <c r="M1446" s="39"/>
      <c r="N1446" s="39"/>
    </row>
    <row r="1447" spans="7:14">
      <c r="G1447" s="39"/>
      <c r="I1447" s="39"/>
      <c r="J1447" s="39"/>
      <c r="K1447" s="39"/>
      <c r="L1447" s="39"/>
      <c r="M1447" s="39"/>
      <c r="N1447" s="39"/>
    </row>
    <row r="1448" spans="7:14">
      <c r="G1448" s="39"/>
      <c r="I1448" s="39"/>
      <c r="J1448" s="39"/>
      <c r="K1448" s="39"/>
      <c r="L1448" s="39"/>
      <c r="M1448" s="39"/>
      <c r="N1448" s="39"/>
    </row>
    <row r="1449" spans="7:14">
      <c r="G1449" s="39"/>
      <c r="I1449" s="39"/>
      <c r="J1449" s="39"/>
      <c r="K1449" s="39"/>
      <c r="L1449" s="39"/>
      <c r="M1449" s="39"/>
      <c r="N1449" s="39"/>
    </row>
    <row r="1450" spans="7:14">
      <c r="G1450" s="39"/>
      <c r="I1450" s="39"/>
      <c r="J1450" s="39"/>
      <c r="K1450" s="39"/>
      <c r="L1450" s="39"/>
      <c r="M1450" s="39"/>
      <c r="N1450" s="39"/>
    </row>
    <row r="1451" spans="7:14">
      <c r="G1451" s="39"/>
      <c r="I1451" s="39"/>
      <c r="J1451" s="39"/>
      <c r="K1451" s="39"/>
      <c r="L1451" s="39"/>
      <c r="M1451" s="39"/>
      <c r="N1451" s="39"/>
    </row>
    <row r="1452" spans="7:14">
      <c r="G1452" s="39"/>
      <c r="I1452" s="39"/>
      <c r="J1452" s="39"/>
      <c r="K1452" s="39"/>
      <c r="L1452" s="39"/>
      <c r="M1452" s="39"/>
      <c r="N1452" s="39"/>
    </row>
    <row r="1453" spans="7:14">
      <c r="G1453" s="39"/>
      <c r="I1453" s="39"/>
      <c r="J1453" s="39"/>
      <c r="K1453" s="39"/>
      <c r="L1453" s="39"/>
      <c r="M1453" s="39"/>
      <c r="N1453" s="39"/>
    </row>
    <row r="1454" spans="7:14">
      <c r="G1454" s="39"/>
      <c r="I1454" s="39"/>
      <c r="J1454" s="39"/>
      <c r="K1454" s="39"/>
      <c r="L1454" s="39"/>
      <c r="M1454" s="39"/>
      <c r="N1454" s="39"/>
    </row>
    <row r="1455" spans="7:14">
      <c r="G1455" s="39"/>
      <c r="I1455" s="39"/>
      <c r="J1455" s="39"/>
      <c r="K1455" s="39"/>
      <c r="L1455" s="39"/>
      <c r="M1455" s="39"/>
      <c r="N1455" s="39"/>
    </row>
    <row r="1456" spans="7:14">
      <c r="G1456" s="39"/>
      <c r="I1456" s="39"/>
      <c r="J1456" s="39"/>
      <c r="K1456" s="39"/>
      <c r="L1456" s="39"/>
      <c r="M1456" s="39"/>
      <c r="N1456" s="39"/>
    </row>
    <row r="1457" spans="7:14">
      <c r="G1457" s="39"/>
      <c r="I1457" s="39"/>
      <c r="J1457" s="39"/>
      <c r="K1457" s="39"/>
      <c r="L1457" s="39"/>
      <c r="M1457" s="39"/>
      <c r="N1457" s="39"/>
    </row>
    <row r="1458" spans="7:14">
      <c r="G1458" s="39"/>
      <c r="I1458" s="39"/>
      <c r="J1458" s="39"/>
      <c r="K1458" s="39"/>
      <c r="L1458" s="39"/>
      <c r="M1458" s="39"/>
      <c r="N1458" s="39"/>
    </row>
    <row r="1459" spans="7:14">
      <c r="G1459" s="39"/>
      <c r="I1459" s="39"/>
      <c r="J1459" s="39"/>
      <c r="K1459" s="39"/>
      <c r="L1459" s="39"/>
      <c r="M1459" s="39"/>
      <c r="N1459" s="39"/>
    </row>
    <row r="1460" spans="7:14">
      <c r="G1460" s="39"/>
      <c r="I1460" s="39"/>
      <c r="J1460" s="39"/>
      <c r="K1460" s="39"/>
      <c r="L1460" s="39"/>
      <c r="M1460" s="39"/>
      <c r="N1460" s="39"/>
    </row>
    <row r="1461" spans="7:14">
      <c r="G1461" s="39"/>
      <c r="I1461" s="39"/>
      <c r="J1461" s="39"/>
      <c r="K1461" s="39"/>
      <c r="L1461" s="39"/>
      <c r="M1461" s="39"/>
      <c r="N1461" s="39"/>
    </row>
    <row r="1462" spans="7:14">
      <c r="G1462" s="39"/>
      <c r="I1462" s="39"/>
      <c r="J1462" s="39"/>
      <c r="K1462" s="39"/>
      <c r="L1462" s="39"/>
      <c r="M1462" s="39"/>
      <c r="N1462" s="39"/>
    </row>
    <row r="1463" spans="7:14">
      <c r="G1463" s="39"/>
      <c r="I1463" s="39"/>
      <c r="J1463" s="39"/>
      <c r="K1463" s="39"/>
      <c r="L1463" s="39"/>
      <c r="M1463" s="39"/>
      <c r="N1463" s="39"/>
    </row>
    <row r="1464" spans="7:14">
      <c r="G1464" s="39"/>
      <c r="I1464" s="39"/>
      <c r="J1464" s="39"/>
      <c r="K1464" s="39"/>
      <c r="L1464" s="39"/>
      <c r="M1464" s="39"/>
      <c r="N1464" s="39"/>
    </row>
    <row r="1465" spans="7:14">
      <c r="G1465" s="39"/>
      <c r="I1465" s="39"/>
      <c r="J1465" s="39"/>
      <c r="K1465" s="39"/>
      <c r="L1465" s="39"/>
      <c r="M1465" s="39"/>
      <c r="N1465" s="39"/>
    </row>
    <row r="1466" spans="7:14">
      <c r="G1466" s="39"/>
      <c r="I1466" s="39"/>
      <c r="J1466" s="39"/>
      <c r="K1466" s="39"/>
      <c r="L1466" s="39"/>
      <c r="M1466" s="39"/>
      <c r="N1466" s="39"/>
    </row>
    <row r="1467" spans="7:14">
      <c r="G1467" s="39"/>
      <c r="I1467" s="39"/>
      <c r="J1467" s="39"/>
      <c r="K1467" s="39"/>
      <c r="L1467" s="39"/>
      <c r="M1467" s="39"/>
      <c r="N1467" s="39"/>
    </row>
    <row r="1468" spans="7:14">
      <c r="G1468" s="39"/>
      <c r="I1468" s="39"/>
      <c r="J1468" s="39"/>
      <c r="K1468" s="39"/>
      <c r="L1468" s="39"/>
      <c r="M1468" s="39"/>
      <c r="N1468" s="39"/>
    </row>
    <row r="1469" spans="7:14">
      <c r="G1469" s="39"/>
      <c r="I1469" s="39"/>
      <c r="J1469" s="39"/>
      <c r="K1469" s="39"/>
      <c r="L1469" s="39"/>
      <c r="M1469" s="39"/>
      <c r="N1469" s="39"/>
    </row>
    <row r="1470" spans="7:14">
      <c r="G1470" s="39"/>
      <c r="I1470" s="39"/>
      <c r="J1470" s="39"/>
      <c r="K1470" s="39"/>
      <c r="L1470" s="39"/>
      <c r="M1470" s="39"/>
      <c r="N1470" s="39"/>
    </row>
    <row r="1471" spans="7:14">
      <c r="G1471" s="39"/>
      <c r="I1471" s="39"/>
      <c r="J1471" s="39"/>
      <c r="K1471" s="39"/>
      <c r="L1471" s="39"/>
      <c r="M1471" s="39"/>
      <c r="N1471" s="39"/>
    </row>
    <row r="1472" spans="7:14">
      <c r="G1472" s="39"/>
      <c r="I1472" s="39"/>
      <c r="J1472" s="39"/>
      <c r="K1472" s="39"/>
      <c r="L1472" s="39"/>
      <c r="M1472" s="39"/>
      <c r="N1472" s="39"/>
    </row>
    <row r="1473" spans="7:14">
      <c r="G1473" s="39"/>
      <c r="I1473" s="39"/>
      <c r="J1473" s="39"/>
      <c r="K1473" s="39"/>
      <c r="L1473" s="39"/>
      <c r="M1473" s="39"/>
      <c r="N1473" s="39"/>
    </row>
    <row r="1474" spans="7:14">
      <c r="G1474" s="39"/>
      <c r="I1474" s="39"/>
      <c r="J1474" s="39"/>
      <c r="K1474" s="39"/>
      <c r="L1474" s="39"/>
      <c r="M1474" s="39"/>
      <c r="N1474" s="39"/>
    </row>
    <row r="1475" spans="7:14">
      <c r="G1475" s="39"/>
      <c r="I1475" s="39"/>
      <c r="J1475" s="39"/>
      <c r="K1475" s="39"/>
      <c r="L1475" s="39"/>
      <c r="M1475" s="39"/>
      <c r="N1475" s="39"/>
    </row>
    <row r="1476" spans="7:14">
      <c r="G1476" s="39"/>
      <c r="I1476" s="39"/>
      <c r="J1476" s="39"/>
      <c r="K1476" s="39"/>
      <c r="L1476" s="39"/>
      <c r="M1476" s="39"/>
      <c r="N1476" s="39"/>
    </row>
    <row r="1477" spans="7:14">
      <c r="G1477" s="39"/>
      <c r="I1477" s="39"/>
      <c r="J1477" s="39"/>
      <c r="K1477" s="39"/>
      <c r="L1477" s="39"/>
      <c r="M1477" s="39"/>
      <c r="N1477" s="39"/>
    </row>
    <row r="1478" spans="7:14">
      <c r="G1478" s="39"/>
      <c r="I1478" s="39"/>
      <c r="J1478" s="39"/>
      <c r="K1478" s="39"/>
      <c r="L1478" s="39"/>
      <c r="M1478" s="39"/>
      <c r="N1478" s="39"/>
    </row>
    <row r="1479" spans="7:14">
      <c r="G1479" s="39"/>
      <c r="I1479" s="39"/>
      <c r="J1479" s="39"/>
      <c r="K1479" s="39"/>
      <c r="L1479" s="39"/>
      <c r="M1479" s="39"/>
      <c r="N1479" s="39"/>
    </row>
    <row r="1480" spans="7:14">
      <c r="G1480" s="39"/>
      <c r="I1480" s="39"/>
      <c r="J1480" s="39"/>
      <c r="K1480" s="39"/>
      <c r="L1480" s="39"/>
      <c r="M1480" s="39"/>
      <c r="N1480" s="39"/>
    </row>
    <row r="1481" spans="7:14">
      <c r="G1481" s="39"/>
      <c r="I1481" s="39"/>
      <c r="J1481" s="39"/>
      <c r="K1481" s="39"/>
      <c r="L1481" s="39"/>
      <c r="M1481" s="39"/>
      <c r="N1481" s="39"/>
    </row>
    <row r="1482" spans="7:14">
      <c r="G1482" s="39"/>
      <c r="I1482" s="39"/>
      <c r="J1482" s="39"/>
      <c r="K1482" s="39"/>
      <c r="L1482" s="39"/>
      <c r="M1482" s="39"/>
      <c r="N1482" s="39"/>
    </row>
    <row r="1483" spans="7:14">
      <c r="G1483" s="39"/>
      <c r="I1483" s="39"/>
      <c r="J1483" s="39"/>
      <c r="K1483" s="39"/>
      <c r="L1483" s="39"/>
      <c r="M1483" s="39"/>
      <c r="N1483" s="39"/>
    </row>
    <row r="1484" spans="7:14">
      <c r="G1484" s="39"/>
      <c r="I1484" s="39"/>
      <c r="J1484" s="39"/>
      <c r="K1484" s="39"/>
      <c r="L1484" s="39"/>
      <c r="M1484" s="39"/>
      <c r="N1484" s="39"/>
    </row>
    <row r="1485" spans="7:14">
      <c r="G1485" s="39"/>
      <c r="I1485" s="39"/>
      <c r="J1485" s="39"/>
      <c r="K1485" s="39"/>
      <c r="L1485" s="39"/>
      <c r="M1485" s="39"/>
      <c r="N1485" s="39"/>
    </row>
    <row r="1486" spans="7:14">
      <c r="G1486" s="39"/>
      <c r="I1486" s="39"/>
      <c r="J1486" s="39"/>
      <c r="K1486" s="39"/>
      <c r="L1486" s="39"/>
      <c r="M1486" s="39"/>
      <c r="N1486" s="39"/>
    </row>
    <row r="1487" spans="7:14">
      <c r="G1487" s="39"/>
      <c r="I1487" s="39"/>
      <c r="J1487" s="39"/>
      <c r="K1487" s="39"/>
      <c r="L1487" s="39"/>
      <c r="M1487" s="39"/>
      <c r="N1487" s="39"/>
    </row>
    <row r="1488" spans="7:14">
      <c r="G1488" s="39"/>
      <c r="I1488" s="39"/>
      <c r="J1488" s="39"/>
      <c r="K1488" s="39"/>
      <c r="L1488" s="39"/>
      <c r="M1488" s="39"/>
      <c r="N1488" s="39"/>
    </row>
    <row r="1489" spans="7:14">
      <c r="G1489" s="39"/>
      <c r="I1489" s="39"/>
      <c r="J1489" s="39"/>
      <c r="K1489" s="39"/>
      <c r="L1489" s="39"/>
      <c r="M1489" s="39"/>
      <c r="N1489" s="39"/>
    </row>
    <row r="1490" spans="7:14">
      <c r="G1490" s="39"/>
      <c r="I1490" s="39"/>
      <c r="J1490" s="39"/>
      <c r="K1490" s="39"/>
      <c r="L1490" s="39"/>
      <c r="M1490" s="39"/>
      <c r="N1490" s="39"/>
    </row>
    <row r="1491" spans="7:14">
      <c r="G1491" s="39"/>
      <c r="I1491" s="39"/>
      <c r="J1491" s="39"/>
      <c r="K1491" s="39"/>
      <c r="L1491" s="39"/>
      <c r="M1491" s="39"/>
      <c r="N1491" s="39"/>
    </row>
    <row r="1492" spans="7:14">
      <c r="G1492" s="39"/>
      <c r="I1492" s="39"/>
      <c r="J1492" s="39"/>
      <c r="K1492" s="39"/>
      <c r="L1492" s="39"/>
      <c r="M1492" s="39"/>
      <c r="N1492" s="39"/>
    </row>
    <row r="1493" spans="7:14">
      <c r="G1493" s="39"/>
      <c r="I1493" s="39"/>
      <c r="J1493" s="39"/>
      <c r="K1493" s="39"/>
      <c r="L1493" s="39"/>
      <c r="M1493" s="39"/>
      <c r="N1493" s="39"/>
    </row>
    <row r="1494" spans="7:14">
      <c r="G1494" s="39"/>
      <c r="I1494" s="39"/>
      <c r="J1494" s="39"/>
      <c r="K1494" s="39"/>
      <c r="L1494" s="39"/>
      <c r="M1494" s="39"/>
      <c r="N1494" s="39"/>
    </row>
    <row r="1495" spans="7:14">
      <c r="G1495" s="39"/>
      <c r="I1495" s="39"/>
      <c r="J1495" s="39"/>
      <c r="K1495" s="39"/>
      <c r="L1495" s="39"/>
      <c r="M1495" s="39"/>
      <c r="N1495" s="39"/>
    </row>
    <row r="1496" spans="7:14">
      <c r="G1496" s="39"/>
      <c r="I1496" s="39"/>
      <c r="J1496" s="39"/>
      <c r="K1496" s="39"/>
      <c r="L1496" s="39"/>
      <c r="M1496" s="39"/>
      <c r="N1496" s="39"/>
    </row>
    <row r="1497" spans="7:14">
      <c r="G1497" s="39"/>
      <c r="I1497" s="39"/>
      <c r="J1497" s="39"/>
      <c r="K1497" s="39"/>
      <c r="L1497" s="39"/>
      <c r="M1497" s="39"/>
      <c r="N1497" s="39"/>
    </row>
    <row r="1498" spans="7:14">
      <c r="G1498" s="39"/>
      <c r="I1498" s="39"/>
      <c r="J1498" s="39"/>
      <c r="K1498" s="39"/>
      <c r="L1498" s="39"/>
      <c r="M1498" s="39"/>
      <c r="N1498" s="39"/>
    </row>
    <row r="1499" spans="7:14">
      <c r="G1499" s="39"/>
      <c r="I1499" s="39"/>
      <c r="J1499" s="39"/>
      <c r="K1499" s="39"/>
      <c r="L1499" s="39"/>
      <c r="M1499" s="39"/>
      <c r="N1499" s="39"/>
    </row>
    <row r="1500" spans="7:14">
      <c r="G1500" s="39"/>
      <c r="I1500" s="39"/>
      <c r="J1500" s="39"/>
      <c r="K1500" s="39"/>
      <c r="L1500" s="39"/>
      <c r="M1500" s="39"/>
      <c r="N1500" s="39"/>
    </row>
    <row r="1501" spans="7:14">
      <c r="G1501" s="39"/>
      <c r="I1501" s="39"/>
      <c r="J1501" s="39"/>
      <c r="K1501" s="39"/>
      <c r="L1501" s="39"/>
      <c r="M1501" s="39"/>
      <c r="N1501" s="39"/>
    </row>
    <row r="1502" spans="7:14">
      <c r="G1502" s="39"/>
      <c r="I1502" s="39"/>
      <c r="J1502" s="39"/>
      <c r="K1502" s="39"/>
      <c r="L1502" s="39"/>
      <c r="M1502" s="39"/>
      <c r="N1502" s="39"/>
    </row>
    <row r="1503" spans="7:14">
      <c r="G1503" s="39"/>
      <c r="I1503" s="39"/>
      <c r="J1503" s="39"/>
      <c r="K1503" s="39"/>
      <c r="L1503" s="39"/>
      <c r="M1503" s="39"/>
      <c r="N1503" s="39"/>
    </row>
    <row r="1504" spans="7:14">
      <c r="G1504" s="39"/>
      <c r="I1504" s="39"/>
      <c r="J1504" s="39"/>
      <c r="K1504" s="39"/>
      <c r="L1504" s="39"/>
      <c r="M1504" s="39"/>
      <c r="N1504" s="39"/>
    </row>
    <row r="1505" spans="7:14">
      <c r="G1505" s="39"/>
      <c r="I1505" s="39"/>
      <c r="J1505" s="39"/>
      <c r="K1505" s="39"/>
      <c r="L1505" s="39"/>
      <c r="M1505" s="39"/>
      <c r="N1505" s="39"/>
    </row>
    <row r="1506" spans="7:14">
      <c r="G1506" s="39"/>
      <c r="I1506" s="39"/>
      <c r="J1506" s="39"/>
      <c r="K1506" s="39"/>
      <c r="L1506" s="39"/>
      <c r="M1506" s="39"/>
      <c r="N1506" s="39"/>
    </row>
    <row r="1507" spans="7:14">
      <c r="G1507" s="39"/>
      <c r="I1507" s="39"/>
      <c r="J1507" s="39"/>
      <c r="K1507" s="39"/>
      <c r="L1507" s="39"/>
      <c r="M1507" s="39"/>
      <c r="N1507" s="39"/>
    </row>
    <row r="1508" spans="7:14">
      <c r="G1508" s="39"/>
      <c r="I1508" s="39"/>
      <c r="J1508" s="39"/>
      <c r="K1508" s="39"/>
      <c r="L1508" s="39"/>
      <c r="M1508" s="39"/>
      <c r="N1508" s="39"/>
    </row>
    <row r="1509" spans="7:14">
      <c r="G1509" s="39"/>
      <c r="I1509" s="39"/>
      <c r="J1509" s="39"/>
      <c r="K1509" s="39"/>
      <c r="L1509" s="39"/>
      <c r="M1509" s="39"/>
      <c r="N1509" s="39"/>
    </row>
    <row r="1510" spans="7:14">
      <c r="G1510" s="39"/>
      <c r="I1510" s="39"/>
      <c r="J1510" s="39"/>
      <c r="K1510" s="39"/>
      <c r="L1510" s="39"/>
      <c r="M1510" s="39"/>
      <c r="N1510" s="39"/>
    </row>
    <row r="1511" spans="7:14">
      <c r="G1511" s="39"/>
      <c r="I1511" s="39"/>
      <c r="J1511" s="39"/>
      <c r="K1511" s="39"/>
      <c r="L1511" s="39"/>
      <c r="M1511" s="39"/>
      <c r="N1511" s="39"/>
    </row>
    <row r="1512" spans="7:14">
      <c r="G1512" s="39"/>
      <c r="I1512" s="39"/>
      <c r="J1512" s="39"/>
      <c r="K1512" s="39"/>
      <c r="L1512" s="39"/>
      <c r="M1512" s="39"/>
      <c r="N1512" s="39"/>
    </row>
    <row r="1513" spans="7:14">
      <c r="G1513" s="39"/>
      <c r="I1513" s="39"/>
      <c r="J1513" s="39"/>
      <c r="K1513" s="39"/>
      <c r="L1513" s="39"/>
      <c r="M1513" s="39"/>
      <c r="N1513" s="39"/>
    </row>
    <row r="1514" spans="7:14">
      <c r="G1514" s="39"/>
      <c r="I1514" s="39"/>
      <c r="J1514" s="39"/>
      <c r="K1514" s="39"/>
      <c r="L1514" s="39"/>
      <c r="M1514" s="39"/>
      <c r="N1514" s="39"/>
    </row>
    <row r="1515" spans="7:14">
      <c r="G1515" s="39"/>
      <c r="I1515" s="39"/>
      <c r="J1515" s="39"/>
      <c r="K1515" s="39"/>
      <c r="L1515" s="39"/>
      <c r="M1515" s="39"/>
      <c r="N1515" s="39"/>
    </row>
    <row r="1516" spans="7:14">
      <c r="G1516" s="39"/>
      <c r="I1516" s="39"/>
      <c r="J1516" s="39"/>
      <c r="K1516" s="39"/>
      <c r="L1516" s="39"/>
      <c r="M1516" s="39"/>
      <c r="N1516" s="39"/>
    </row>
    <row r="1517" spans="7:14">
      <c r="G1517" s="39"/>
      <c r="I1517" s="39"/>
      <c r="J1517" s="39"/>
      <c r="K1517" s="39"/>
      <c r="L1517" s="39"/>
      <c r="M1517" s="39"/>
      <c r="N1517" s="39"/>
    </row>
    <row r="1518" spans="7:14">
      <c r="G1518" s="39"/>
      <c r="I1518" s="39"/>
      <c r="J1518" s="39"/>
      <c r="K1518" s="39"/>
      <c r="L1518" s="39"/>
      <c r="M1518" s="39"/>
      <c r="N1518" s="39"/>
    </row>
    <row r="1519" spans="7:14">
      <c r="G1519" s="39"/>
      <c r="I1519" s="39"/>
      <c r="J1519" s="39"/>
      <c r="K1519" s="39"/>
      <c r="L1519" s="39"/>
      <c r="M1519" s="39"/>
      <c r="N1519" s="39"/>
    </row>
    <row r="1520" spans="7:14">
      <c r="G1520" s="39"/>
      <c r="I1520" s="39"/>
      <c r="J1520" s="39"/>
      <c r="K1520" s="39"/>
      <c r="L1520" s="39"/>
      <c r="M1520" s="39"/>
      <c r="N1520" s="39"/>
    </row>
    <row r="1521" spans="7:14">
      <c r="G1521" s="39"/>
      <c r="I1521" s="39"/>
      <c r="J1521" s="39"/>
      <c r="K1521" s="39"/>
      <c r="L1521" s="39"/>
      <c r="M1521" s="39"/>
      <c r="N1521" s="39"/>
    </row>
    <row r="1522" spans="7:14">
      <c r="G1522" s="39"/>
      <c r="I1522" s="39"/>
      <c r="J1522" s="39"/>
      <c r="K1522" s="39"/>
      <c r="L1522" s="39"/>
      <c r="M1522" s="39"/>
      <c r="N1522" s="39"/>
    </row>
    <row r="1523" spans="7:14">
      <c r="G1523" s="39"/>
      <c r="I1523" s="39"/>
      <c r="J1523" s="39"/>
      <c r="K1523" s="39"/>
      <c r="L1523" s="39"/>
      <c r="M1523" s="39"/>
      <c r="N1523" s="39"/>
    </row>
    <row r="1524" spans="7:14">
      <c r="G1524" s="39"/>
      <c r="I1524" s="39"/>
      <c r="J1524" s="39"/>
      <c r="K1524" s="39"/>
      <c r="L1524" s="39"/>
      <c r="M1524" s="39"/>
      <c r="N1524" s="39"/>
    </row>
    <row r="1525" spans="7:14">
      <c r="G1525" s="39"/>
      <c r="I1525" s="39"/>
      <c r="J1525" s="39"/>
      <c r="K1525" s="39"/>
      <c r="L1525" s="39"/>
      <c r="M1525" s="39"/>
      <c r="N1525" s="39"/>
    </row>
    <row r="1526" spans="7:14">
      <c r="G1526" s="39"/>
      <c r="I1526" s="39"/>
      <c r="J1526" s="39"/>
      <c r="K1526" s="39"/>
      <c r="L1526" s="39"/>
      <c r="M1526" s="39"/>
      <c r="N1526" s="39"/>
    </row>
    <row r="1527" spans="7:14">
      <c r="G1527" s="39"/>
      <c r="I1527" s="39"/>
      <c r="J1527" s="39"/>
      <c r="K1527" s="39"/>
      <c r="L1527" s="39"/>
      <c r="M1527" s="39"/>
      <c r="N1527" s="39"/>
    </row>
    <row r="1528" spans="7:14">
      <c r="G1528" s="39"/>
      <c r="I1528" s="39"/>
      <c r="J1528" s="39"/>
      <c r="K1528" s="39"/>
      <c r="L1528" s="39"/>
      <c r="M1528" s="39"/>
      <c r="N1528" s="39"/>
    </row>
    <row r="1529" spans="7:14">
      <c r="G1529" s="39"/>
      <c r="I1529" s="39"/>
      <c r="J1529" s="39"/>
      <c r="K1529" s="39"/>
      <c r="L1529" s="39"/>
      <c r="M1529" s="39"/>
      <c r="N1529" s="39"/>
    </row>
    <row r="1530" spans="7:14">
      <c r="G1530" s="39"/>
      <c r="I1530" s="39"/>
      <c r="J1530" s="39"/>
      <c r="K1530" s="39"/>
      <c r="L1530" s="39"/>
      <c r="M1530" s="39"/>
      <c r="N1530" s="39"/>
    </row>
    <row r="1531" spans="7:14">
      <c r="G1531" s="39"/>
      <c r="I1531" s="39"/>
      <c r="J1531" s="39"/>
      <c r="K1531" s="39"/>
      <c r="L1531" s="39"/>
      <c r="M1531" s="39"/>
      <c r="N1531" s="39"/>
    </row>
    <row r="1532" spans="7:14">
      <c r="G1532" s="39"/>
      <c r="I1532" s="39"/>
      <c r="J1532" s="39"/>
      <c r="K1532" s="39"/>
      <c r="L1532" s="39"/>
      <c r="M1532" s="39"/>
      <c r="N1532" s="39"/>
    </row>
    <row r="1533" spans="7:14">
      <c r="G1533" s="39"/>
      <c r="I1533" s="39"/>
      <c r="J1533" s="39"/>
      <c r="K1533" s="39"/>
      <c r="L1533" s="39"/>
      <c r="M1533" s="39"/>
      <c r="N1533" s="39"/>
    </row>
    <row r="1534" spans="7:14">
      <c r="G1534" s="39"/>
      <c r="I1534" s="39"/>
      <c r="J1534" s="39"/>
      <c r="K1534" s="39"/>
      <c r="L1534" s="39"/>
      <c r="M1534" s="39"/>
      <c r="N1534" s="39"/>
    </row>
    <row r="1535" spans="7:14">
      <c r="G1535" s="39"/>
      <c r="I1535" s="39"/>
      <c r="J1535" s="39"/>
      <c r="K1535" s="39"/>
      <c r="L1535" s="39"/>
      <c r="M1535" s="39"/>
      <c r="N1535" s="39"/>
    </row>
    <row r="1536" spans="7:14">
      <c r="G1536" s="39"/>
      <c r="I1536" s="39"/>
      <c r="J1536" s="39"/>
      <c r="K1536" s="39"/>
      <c r="L1536" s="39"/>
      <c r="M1536" s="39"/>
      <c r="N1536" s="39"/>
    </row>
    <row r="1537" spans="7:14">
      <c r="G1537" s="39"/>
      <c r="I1537" s="39"/>
      <c r="J1537" s="39"/>
      <c r="K1537" s="39"/>
      <c r="L1537" s="39"/>
      <c r="M1537" s="39"/>
      <c r="N1537" s="39"/>
    </row>
    <row r="1538" spans="7:14">
      <c r="G1538" s="39"/>
      <c r="I1538" s="39"/>
      <c r="J1538" s="39"/>
      <c r="K1538" s="39"/>
      <c r="L1538" s="39"/>
      <c r="M1538" s="39"/>
      <c r="N1538" s="39"/>
    </row>
    <row r="1539" spans="7:14">
      <c r="G1539" s="39"/>
      <c r="I1539" s="39"/>
      <c r="J1539" s="39"/>
      <c r="K1539" s="39"/>
      <c r="L1539" s="39"/>
      <c r="M1539" s="39"/>
      <c r="N1539" s="39"/>
    </row>
    <row r="1540" spans="7:14">
      <c r="G1540" s="39"/>
      <c r="I1540" s="39"/>
      <c r="J1540" s="39"/>
      <c r="K1540" s="39"/>
      <c r="L1540" s="39"/>
      <c r="M1540" s="39"/>
      <c r="N1540" s="39"/>
    </row>
    <row r="1541" spans="7:14">
      <c r="G1541" s="39"/>
      <c r="I1541" s="39"/>
      <c r="J1541" s="39"/>
      <c r="K1541" s="39"/>
      <c r="L1541" s="39"/>
      <c r="M1541" s="39"/>
      <c r="N1541" s="39"/>
    </row>
    <row r="1542" spans="7:14">
      <c r="G1542" s="39"/>
      <c r="I1542" s="39"/>
      <c r="J1542" s="39"/>
      <c r="K1542" s="39"/>
      <c r="L1542" s="39"/>
      <c r="M1542" s="39"/>
      <c r="N1542" s="39"/>
    </row>
    <row r="1543" spans="7:14">
      <c r="G1543" s="39"/>
      <c r="I1543" s="39"/>
      <c r="J1543" s="39"/>
      <c r="K1543" s="39"/>
      <c r="L1543" s="39"/>
      <c r="M1543" s="39"/>
      <c r="N1543" s="39"/>
    </row>
    <row r="1544" spans="7:14">
      <c r="G1544" s="39"/>
      <c r="I1544" s="39"/>
      <c r="J1544" s="39"/>
      <c r="K1544" s="39"/>
      <c r="L1544" s="39"/>
      <c r="M1544" s="39"/>
      <c r="N1544" s="39"/>
    </row>
    <row r="1545" spans="7:14">
      <c r="G1545" s="39"/>
      <c r="I1545" s="39"/>
      <c r="J1545" s="39"/>
      <c r="K1545" s="39"/>
      <c r="L1545" s="39"/>
      <c r="M1545" s="39"/>
      <c r="N1545" s="39"/>
    </row>
    <row r="1546" spans="7:14">
      <c r="G1546" s="39"/>
      <c r="I1546" s="39"/>
      <c r="J1546" s="39"/>
      <c r="K1546" s="39"/>
      <c r="L1546" s="39"/>
      <c r="M1546" s="39"/>
      <c r="N1546" s="39"/>
    </row>
    <row r="1547" spans="7:14">
      <c r="G1547" s="39"/>
      <c r="I1547" s="39"/>
      <c r="J1547" s="39"/>
      <c r="K1547" s="39"/>
      <c r="L1547" s="39"/>
      <c r="M1547" s="39"/>
      <c r="N1547" s="39"/>
    </row>
    <row r="1548" spans="7:14">
      <c r="G1548" s="39"/>
      <c r="I1548" s="39"/>
      <c r="J1548" s="39"/>
      <c r="K1548" s="39"/>
      <c r="L1548" s="39"/>
      <c r="M1548" s="39"/>
      <c r="N1548" s="39"/>
    </row>
    <row r="1549" spans="7:14">
      <c r="G1549" s="39"/>
      <c r="I1549" s="39"/>
      <c r="J1549" s="39"/>
      <c r="K1549" s="39"/>
      <c r="L1549" s="39"/>
      <c r="M1549" s="39"/>
      <c r="N1549" s="39"/>
    </row>
    <row r="1550" spans="7:14">
      <c r="G1550" s="39"/>
      <c r="I1550" s="39"/>
      <c r="J1550" s="39"/>
      <c r="K1550" s="39"/>
      <c r="L1550" s="39"/>
      <c r="M1550" s="39"/>
      <c r="N1550" s="39"/>
    </row>
    <row r="1551" spans="7:14">
      <c r="G1551" s="39"/>
      <c r="I1551" s="39"/>
      <c r="J1551" s="39"/>
      <c r="K1551" s="39"/>
      <c r="L1551" s="39"/>
      <c r="M1551" s="39"/>
      <c r="N1551" s="39"/>
    </row>
    <row r="1552" spans="7:14">
      <c r="G1552" s="39"/>
      <c r="I1552" s="39"/>
      <c r="J1552" s="39"/>
      <c r="K1552" s="39"/>
      <c r="L1552" s="39"/>
      <c r="M1552" s="39"/>
      <c r="N1552" s="39"/>
    </row>
    <row r="1553" spans="7:14">
      <c r="G1553" s="39"/>
      <c r="I1553" s="39"/>
      <c r="J1553" s="39"/>
      <c r="K1553" s="39"/>
      <c r="L1553" s="39"/>
      <c r="M1553" s="39"/>
      <c r="N1553" s="39"/>
    </row>
    <row r="1554" spans="7:14">
      <c r="G1554" s="39"/>
      <c r="I1554" s="39"/>
      <c r="J1554" s="39"/>
      <c r="K1554" s="39"/>
      <c r="L1554" s="39"/>
      <c r="M1554" s="39"/>
      <c r="N1554" s="39"/>
    </row>
    <row r="1555" spans="7:14">
      <c r="G1555" s="39"/>
      <c r="I1555" s="39"/>
      <c r="J1555" s="39"/>
      <c r="K1555" s="39"/>
      <c r="L1555" s="39"/>
      <c r="M1555" s="39"/>
      <c r="N1555" s="39"/>
    </row>
    <row r="1556" spans="7:14">
      <c r="G1556" s="39"/>
      <c r="I1556" s="39"/>
      <c r="J1556" s="39"/>
      <c r="K1556" s="39"/>
      <c r="L1556" s="39"/>
      <c r="M1556" s="39"/>
      <c r="N1556" s="39"/>
    </row>
    <row r="1557" spans="7:14">
      <c r="G1557" s="39"/>
      <c r="I1557" s="39"/>
      <c r="J1557" s="39"/>
      <c r="K1557" s="39"/>
      <c r="L1557" s="39"/>
      <c r="M1557" s="39"/>
      <c r="N1557" s="39"/>
    </row>
    <row r="1558" spans="7:14">
      <c r="G1558" s="39"/>
      <c r="I1558" s="39"/>
      <c r="J1558" s="39"/>
      <c r="K1558" s="39"/>
      <c r="L1558" s="39"/>
      <c r="M1558" s="39"/>
      <c r="N1558" s="39"/>
    </row>
    <row r="1559" spans="7:14">
      <c r="G1559" s="39"/>
      <c r="I1559" s="39"/>
      <c r="J1559" s="39"/>
      <c r="K1559" s="39"/>
      <c r="L1559" s="39"/>
      <c r="M1559" s="39"/>
      <c r="N1559" s="39"/>
    </row>
    <row r="1560" spans="7:14">
      <c r="G1560" s="39"/>
      <c r="I1560" s="39"/>
      <c r="J1560" s="39"/>
      <c r="K1560" s="39"/>
      <c r="L1560" s="39"/>
      <c r="M1560" s="39"/>
      <c r="N1560" s="39"/>
    </row>
    <row r="1561" spans="7:14">
      <c r="G1561" s="39"/>
      <c r="I1561" s="39"/>
      <c r="J1561" s="39"/>
      <c r="K1561" s="39"/>
      <c r="L1561" s="39"/>
      <c r="M1561" s="39"/>
      <c r="N1561" s="39"/>
    </row>
    <row r="1562" spans="7:14">
      <c r="G1562" s="39"/>
      <c r="I1562" s="39"/>
      <c r="J1562" s="39"/>
      <c r="K1562" s="39"/>
      <c r="L1562" s="39"/>
      <c r="M1562" s="39"/>
      <c r="N1562" s="39"/>
    </row>
    <row r="1563" spans="7:14">
      <c r="G1563" s="39"/>
      <c r="I1563" s="39"/>
      <c r="J1563" s="39"/>
      <c r="K1563" s="39"/>
      <c r="L1563" s="39"/>
      <c r="M1563" s="39"/>
      <c r="N1563" s="39"/>
    </row>
    <row r="1564" spans="7:14">
      <c r="G1564" s="39"/>
      <c r="I1564" s="39"/>
      <c r="J1564" s="39"/>
      <c r="K1564" s="39"/>
      <c r="L1564" s="39"/>
      <c r="M1564" s="39"/>
      <c r="N1564" s="39"/>
    </row>
    <row r="1565" spans="7:14">
      <c r="G1565" s="39"/>
      <c r="I1565" s="39"/>
      <c r="J1565" s="39"/>
      <c r="K1565" s="39"/>
      <c r="L1565" s="39"/>
      <c r="M1565" s="39"/>
      <c r="N1565" s="39"/>
    </row>
    <row r="1566" spans="7:14">
      <c r="G1566" s="39"/>
      <c r="I1566" s="39"/>
      <c r="J1566" s="39"/>
      <c r="K1566" s="39"/>
      <c r="L1566" s="39"/>
      <c r="M1566" s="39"/>
      <c r="N1566" s="39"/>
    </row>
    <row r="1567" spans="7:14">
      <c r="G1567" s="39"/>
      <c r="I1567" s="39"/>
      <c r="J1567" s="39"/>
      <c r="K1567" s="39"/>
      <c r="L1567" s="39"/>
      <c r="M1567" s="39"/>
      <c r="N1567" s="39"/>
    </row>
    <row r="1568" spans="7:14">
      <c r="G1568" s="39"/>
      <c r="I1568" s="39"/>
      <c r="J1568" s="39"/>
      <c r="K1568" s="39"/>
      <c r="L1568" s="39"/>
      <c r="M1568" s="39"/>
      <c r="N1568" s="39"/>
    </row>
    <row r="1569" spans="7:14">
      <c r="G1569" s="39"/>
      <c r="I1569" s="39"/>
      <c r="J1569" s="39"/>
      <c r="K1569" s="39"/>
      <c r="L1569" s="39"/>
      <c r="M1569" s="39"/>
      <c r="N1569" s="39"/>
    </row>
    <row r="1570" spans="7:14">
      <c r="G1570" s="39"/>
      <c r="I1570" s="39"/>
      <c r="J1570" s="39"/>
      <c r="K1570" s="39"/>
      <c r="L1570" s="39"/>
      <c r="M1570" s="39"/>
      <c r="N1570" s="39"/>
    </row>
    <row r="1571" spans="7:14">
      <c r="G1571" s="39"/>
      <c r="I1571" s="39"/>
      <c r="J1571" s="39"/>
      <c r="K1571" s="39"/>
      <c r="L1571" s="39"/>
      <c r="M1571" s="39"/>
      <c r="N1571" s="39"/>
    </row>
    <row r="1572" spans="7:14">
      <c r="G1572" s="39"/>
      <c r="I1572" s="39"/>
      <c r="J1572" s="39"/>
      <c r="K1572" s="39"/>
      <c r="L1572" s="39"/>
      <c r="M1572" s="39"/>
      <c r="N1572" s="39"/>
    </row>
    <row r="1573" spans="7:14">
      <c r="G1573" s="39"/>
      <c r="I1573" s="39"/>
      <c r="J1573" s="39"/>
      <c r="K1573" s="39"/>
      <c r="L1573" s="39"/>
      <c r="M1573" s="39"/>
      <c r="N1573" s="39"/>
    </row>
    <row r="1574" spans="7:14">
      <c r="G1574" s="39"/>
      <c r="I1574" s="39"/>
      <c r="J1574" s="39"/>
      <c r="K1574" s="39"/>
      <c r="L1574" s="39"/>
      <c r="M1574" s="39"/>
      <c r="N1574" s="39"/>
    </row>
    <row r="1575" spans="7:14">
      <c r="G1575" s="39"/>
      <c r="I1575" s="39"/>
      <c r="J1575" s="39"/>
      <c r="K1575" s="39"/>
      <c r="L1575" s="39"/>
      <c r="M1575" s="39"/>
      <c r="N1575" s="39"/>
    </row>
    <row r="1576" spans="7:14">
      <c r="G1576" s="39"/>
      <c r="I1576" s="39"/>
      <c r="J1576" s="39"/>
      <c r="K1576" s="39"/>
      <c r="L1576" s="39"/>
      <c r="M1576" s="39"/>
      <c r="N1576" s="39"/>
    </row>
    <row r="1577" spans="7:14">
      <c r="G1577" s="39"/>
      <c r="I1577" s="39"/>
      <c r="J1577" s="39"/>
      <c r="K1577" s="39"/>
      <c r="L1577" s="39"/>
      <c r="M1577" s="39"/>
      <c r="N1577" s="39"/>
    </row>
    <row r="1578" spans="7:14">
      <c r="G1578" s="39"/>
      <c r="I1578" s="39"/>
      <c r="J1578" s="39"/>
      <c r="K1578" s="39"/>
      <c r="L1578" s="39"/>
      <c r="M1578" s="39"/>
      <c r="N1578" s="39"/>
    </row>
    <row r="1579" spans="7:14">
      <c r="G1579" s="39"/>
      <c r="I1579" s="39"/>
      <c r="J1579" s="39"/>
      <c r="K1579" s="39"/>
      <c r="L1579" s="39"/>
      <c r="M1579" s="39"/>
      <c r="N1579" s="39"/>
    </row>
    <row r="1580" spans="7:14">
      <c r="G1580" s="39"/>
      <c r="I1580" s="39"/>
      <c r="J1580" s="39"/>
      <c r="K1580" s="39"/>
      <c r="L1580" s="39"/>
      <c r="M1580" s="39"/>
      <c r="N1580" s="39"/>
    </row>
    <row r="1581" spans="7:14">
      <c r="G1581" s="39"/>
      <c r="I1581" s="39"/>
      <c r="J1581" s="39"/>
      <c r="K1581" s="39"/>
      <c r="L1581" s="39"/>
      <c r="M1581" s="39"/>
      <c r="N1581" s="39"/>
    </row>
    <row r="1582" spans="7:14">
      <c r="G1582" s="39"/>
      <c r="I1582" s="39"/>
      <c r="J1582" s="39"/>
      <c r="K1582" s="39"/>
      <c r="L1582" s="39"/>
      <c r="M1582" s="39"/>
      <c r="N1582" s="39"/>
    </row>
    <row r="1583" spans="7:14">
      <c r="G1583" s="39"/>
      <c r="I1583" s="39"/>
      <c r="J1583" s="39"/>
      <c r="K1583" s="39"/>
      <c r="L1583" s="39"/>
      <c r="M1583" s="39"/>
      <c r="N1583" s="39"/>
    </row>
    <row r="1584" spans="7:14">
      <c r="G1584" s="39"/>
      <c r="I1584" s="39"/>
      <c r="J1584" s="39"/>
      <c r="K1584" s="39"/>
      <c r="L1584" s="39"/>
      <c r="M1584" s="39"/>
      <c r="N1584" s="39"/>
    </row>
    <row r="1585" spans="7:14">
      <c r="G1585" s="39"/>
      <c r="I1585" s="39"/>
      <c r="J1585" s="39"/>
      <c r="K1585" s="39"/>
      <c r="L1585" s="39"/>
      <c r="M1585" s="39"/>
      <c r="N1585" s="39"/>
    </row>
    <row r="1586" spans="7:14">
      <c r="G1586" s="39"/>
      <c r="I1586" s="39"/>
      <c r="J1586" s="39"/>
      <c r="K1586" s="39"/>
      <c r="L1586" s="39"/>
      <c r="M1586" s="39"/>
      <c r="N1586" s="39"/>
    </row>
    <row r="1587" spans="7:14">
      <c r="G1587" s="39"/>
      <c r="I1587" s="39"/>
      <c r="J1587" s="39"/>
      <c r="K1587" s="39"/>
      <c r="L1587" s="39"/>
      <c r="M1587" s="39"/>
      <c r="N1587" s="39"/>
    </row>
    <row r="1588" spans="7:14">
      <c r="G1588" s="39"/>
      <c r="I1588" s="39"/>
      <c r="J1588" s="39"/>
      <c r="K1588" s="39"/>
      <c r="L1588" s="39"/>
      <c r="M1588" s="39"/>
      <c r="N1588" s="39"/>
    </row>
    <row r="1589" spans="7:14">
      <c r="G1589" s="39"/>
      <c r="I1589" s="39"/>
      <c r="J1589" s="39"/>
      <c r="K1589" s="39"/>
      <c r="L1589" s="39"/>
      <c r="M1589" s="39"/>
      <c r="N1589" s="39"/>
    </row>
    <row r="1590" spans="7:14">
      <c r="G1590" s="39"/>
      <c r="I1590" s="39"/>
      <c r="J1590" s="39"/>
      <c r="K1590" s="39"/>
      <c r="L1590" s="39"/>
      <c r="M1590" s="39"/>
      <c r="N1590" s="39"/>
    </row>
    <row r="1591" spans="7:14">
      <c r="G1591" s="39"/>
      <c r="I1591" s="39"/>
      <c r="J1591" s="39"/>
      <c r="K1591" s="39"/>
      <c r="L1591" s="39"/>
      <c r="M1591" s="39"/>
      <c r="N1591" s="39"/>
    </row>
    <row r="1592" spans="7:14">
      <c r="G1592" s="39"/>
      <c r="I1592" s="39"/>
      <c r="J1592" s="39"/>
      <c r="K1592" s="39"/>
      <c r="L1592" s="39"/>
      <c r="M1592" s="39"/>
      <c r="N1592" s="39"/>
    </row>
    <row r="1593" spans="7:14">
      <c r="G1593" s="39"/>
      <c r="I1593" s="39"/>
      <c r="J1593" s="39"/>
      <c r="K1593" s="39"/>
      <c r="L1593" s="39"/>
      <c r="M1593" s="39"/>
      <c r="N1593" s="39"/>
    </row>
    <row r="1594" spans="7:14">
      <c r="G1594" s="39"/>
      <c r="I1594" s="39"/>
      <c r="J1594" s="39"/>
      <c r="K1594" s="39"/>
      <c r="L1594" s="39"/>
      <c r="M1594" s="39"/>
      <c r="N1594" s="39"/>
    </row>
    <row r="1595" spans="7:14">
      <c r="G1595" s="39"/>
      <c r="I1595" s="39"/>
      <c r="J1595" s="39"/>
      <c r="K1595" s="39"/>
      <c r="L1595" s="39"/>
      <c r="M1595" s="39"/>
      <c r="N1595" s="39"/>
    </row>
    <row r="1596" spans="7:14">
      <c r="G1596" s="39"/>
      <c r="I1596" s="39"/>
      <c r="J1596" s="39"/>
      <c r="K1596" s="39"/>
      <c r="L1596" s="39"/>
      <c r="M1596" s="39"/>
      <c r="N1596" s="39"/>
    </row>
    <row r="1597" spans="7:14">
      <c r="G1597" s="39"/>
      <c r="I1597" s="39"/>
      <c r="J1597" s="39"/>
      <c r="K1597" s="39"/>
      <c r="L1597" s="39"/>
      <c r="M1597" s="39"/>
      <c r="N1597" s="39"/>
    </row>
    <row r="1598" spans="7:14">
      <c r="G1598" s="39"/>
      <c r="I1598" s="39"/>
      <c r="J1598" s="39"/>
      <c r="K1598" s="39"/>
      <c r="L1598" s="39"/>
      <c r="M1598" s="39"/>
      <c r="N1598" s="39"/>
    </row>
    <row r="1599" spans="7:14">
      <c r="G1599" s="39"/>
      <c r="I1599" s="39"/>
      <c r="J1599" s="39"/>
      <c r="K1599" s="39"/>
      <c r="L1599" s="39"/>
      <c r="M1599" s="39"/>
      <c r="N1599" s="39"/>
    </row>
    <row r="1600" spans="7:14">
      <c r="G1600" s="39"/>
      <c r="I1600" s="39"/>
      <c r="J1600" s="39"/>
      <c r="K1600" s="39"/>
      <c r="L1600" s="39"/>
      <c r="M1600" s="39"/>
      <c r="N1600" s="39"/>
    </row>
    <row r="1601" spans="7:14">
      <c r="G1601" s="39"/>
      <c r="I1601" s="39"/>
      <c r="J1601" s="39"/>
      <c r="K1601" s="39"/>
      <c r="L1601" s="39"/>
      <c r="M1601" s="39"/>
      <c r="N1601" s="39"/>
    </row>
    <row r="1602" spans="7:14">
      <c r="G1602" s="39"/>
      <c r="I1602" s="39"/>
      <c r="J1602" s="39"/>
      <c r="K1602" s="39"/>
      <c r="L1602" s="39"/>
      <c r="M1602" s="39"/>
      <c r="N1602" s="39"/>
    </row>
    <row r="1603" spans="7:14">
      <c r="G1603" s="39"/>
      <c r="I1603" s="39"/>
      <c r="J1603" s="39"/>
      <c r="K1603" s="39"/>
      <c r="L1603" s="39"/>
      <c r="M1603" s="39"/>
      <c r="N1603" s="39"/>
    </row>
    <row r="1604" spans="7:14">
      <c r="G1604" s="39"/>
      <c r="I1604" s="39"/>
      <c r="J1604" s="39"/>
      <c r="K1604" s="39"/>
      <c r="L1604" s="39"/>
      <c r="M1604" s="39"/>
      <c r="N1604" s="39"/>
    </row>
    <row r="1605" spans="7:14">
      <c r="G1605" s="39"/>
      <c r="I1605" s="39"/>
      <c r="J1605" s="39"/>
      <c r="K1605" s="39"/>
      <c r="L1605" s="39"/>
      <c r="M1605" s="39"/>
      <c r="N1605" s="39"/>
    </row>
    <row r="1606" spans="7:14">
      <c r="G1606" s="39"/>
      <c r="I1606" s="39"/>
      <c r="J1606" s="39"/>
      <c r="K1606" s="39"/>
      <c r="L1606" s="39"/>
      <c r="M1606" s="39"/>
      <c r="N1606" s="39"/>
    </row>
    <row r="1607" spans="7:14">
      <c r="G1607" s="39"/>
      <c r="I1607" s="39"/>
      <c r="J1607" s="39"/>
      <c r="K1607" s="39"/>
      <c r="L1607" s="39"/>
      <c r="M1607" s="39"/>
      <c r="N1607" s="39"/>
    </row>
    <row r="1608" spans="7:14">
      <c r="G1608" s="39"/>
      <c r="I1608" s="39"/>
      <c r="J1608" s="39"/>
      <c r="K1608" s="39"/>
      <c r="L1608" s="39"/>
      <c r="M1608" s="39"/>
      <c r="N1608" s="39"/>
    </row>
    <row r="1609" spans="7:14">
      <c r="G1609" s="39"/>
      <c r="I1609" s="39"/>
      <c r="J1609" s="39"/>
      <c r="K1609" s="39"/>
      <c r="L1609" s="39"/>
      <c r="M1609" s="39"/>
      <c r="N1609" s="39"/>
    </row>
    <row r="1610" spans="7:14">
      <c r="G1610" s="39"/>
      <c r="I1610" s="39"/>
      <c r="J1610" s="39"/>
      <c r="K1610" s="39"/>
      <c r="L1610" s="39"/>
      <c r="M1610" s="39"/>
      <c r="N1610" s="39"/>
    </row>
    <row r="1611" spans="7:14">
      <c r="G1611" s="39"/>
      <c r="I1611" s="39"/>
      <c r="J1611" s="39"/>
      <c r="K1611" s="39"/>
      <c r="L1611" s="39"/>
      <c r="M1611" s="39"/>
      <c r="N1611" s="39"/>
    </row>
    <row r="1612" spans="7:14">
      <c r="G1612" s="39"/>
      <c r="I1612" s="39"/>
      <c r="J1612" s="39"/>
      <c r="K1612" s="39"/>
      <c r="L1612" s="39"/>
      <c r="M1612" s="39"/>
      <c r="N1612" s="39"/>
    </row>
    <row r="1613" spans="7:14">
      <c r="G1613" s="39"/>
      <c r="I1613" s="39"/>
      <c r="J1613" s="39"/>
      <c r="K1613" s="39"/>
      <c r="L1613" s="39"/>
      <c r="M1613" s="39"/>
      <c r="N1613" s="39"/>
    </row>
    <row r="1614" spans="7:14">
      <c r="G1614" s="39"/>
      <c r="I1614" s="39"/>
      <c r="J1614" s="39"/>
      <c r="K1614" s="39"/>
      <c r="L1614" s="39"/>
      <c r="M1614" s="39"/>
      <c r="N1614" s="39"/>
    </row>
    <row r="1615" spans="7:14">
      <c r="G1615" s="39"/>
      <c r="I1615" s="39"/>
      <c r="J1615" s="39"/>
      <c r="K1615" s="39"/>
      <c r="L1615" s="39"/>
      <c r="M1615" s="39"/>
      <c r="N1615" s="39"/>
    </row>
    <row r="1616" spans="7:14">
      <c r="G1616" s="39"/>
      <c r="I1616" s="39"/>
      <c r="J1616" s="39"/>
      <c r="K1616" s="39"/>
      <c r="L1616" s="39"/>
      <c r="M1616" s="39"/>
      <c r="N1616" s="39"/>
    </row>
    <row r="1617" spans="7:14">
      <c r="G1617" s="39"/>
      <c r="I1617" s="39"/>
      <c r="J1617" s="39"/>
      <c r="K1617" s="39"/>
      <c r="L1617" s="39"/>
      <c r="M1617" s="39"/>
      <c r="N1617" s="39"/>
    </row>
    <row r="1618" spans="7:14">
      <c r="G1618" s="39"/>
      <c r="I1618" s="39"/>
      <c r="J1618" s="39"/>
      <c r="K1618" s="39"/>
      <c r="L1618" s="39"/>
      <c r="M1618" s="39"/>
      <c r="N1618" s="39"/>
    </row>
    <row r="1619" spans="7:14">
      <c r="G1619" s="39"/>
      <c r="I1619" s="39"/>
      <c r="J1619" s="39"/>
      <c r="K1619" s="39"/>
      <c r="L1619" s="39"/>
      <c r="M1619" s="39"/>
      <c r="N1619" s="39"/>
    </row>
    <row r="1620" spans="7:14">
      <c r="G1620" s="39"/>
      <c r="I1620" s="39"/>
      <c r="J1620" s="39"/>
      <c r="K1620" s="39"/>
      <c r="L1620" s="39"/>
      <c r="M1620" s="39"/>
      <c r="N1620" s="39"/>
    </row>
    <row r="1621" spans="7:14">
      <c r="G1621" s="39"/>
      <c r="I1621" s="39"/>
      <c r="J1621" s="39"/>
      <c r="K1621" s="39"/>
      <c r="L1621" s="39"/>
      <c r="M1621" s="39"/>
      <c r="N1621" s="39"/>
    </row>
    <row r="1622" spans="7:14">
      <c r="G1622" s="39"/>
      <c r="I1622" s="39"/>
      <c r="J1622" s="39"/>
      <c r="K1622" s="39"/>
      <c r="L1622" s="39"/>
      <c r="M1622" s="39"/>
      <c r="N1622" s="39"/>
    </row>
    <row r="1623" spans="7:14">
      <c r="G1623" s="39"/>
      <c r="I1623" s="39"/>
      <c r="J1623" s="39"/>
      <c r="K1623" s="39"/>
      <c r="L1623" s="39"/>
      <c r="M1623" s="39"/>
      <c r="N1623" s="39"/>
    </row>
    <row r="1624" spans="7:14">
      <c r="G1624" s="39"/>
      <c r="I1624" s="39"/>
      <c r="J1624" s="39"/>
      <c r="K1624" s="39"/>
      <c r="L1624" s="39"/>
      <c r="M1624" s="39"/>
      <c r="N1624" s="39"/>
    </row>
    <row r="1625" spans="7:14">
      <c r="G1625" s="39"/>
      <c r="I1625" s="39"/>
      <c r="J1625" s="39"/>
      <c r="K1625" s="39"/>
      <c r="L1625" s="39"/>
      <c r="M1625" s="39"/>
      <c r="N1625" s="39"/>
    </row>
    <row r="1626" spans="7:14">
      <c r="G1626" s="39"/>
      <c r="I1626" s="39"/>
      <c r="J1626" s="39"/>
      <c r="K1626" s="39"/>
      <c r="L1626" s="39"/>
      <c r="M1626" s="39"/>
      <c r="N1626" s="39"/>
    </row>
    <row r="1627" spans="7:14">
      <c r="G1627" s="39"/>
      <c r="I1627" s="39"/>
      <c r="J1627" s="39"/>
      <c r="K1627" s="39"/>
      <c r="L1627" s="39"/>
      <c r="M1627" s="39"/>
      <c r="N1627" s="39"/>
    </row>
    <row r="1628" spans="7:14">
      <c r="G1628" s="39"/>
      <c r="I1628" s="39"/>
      <c r="J1628" s="39"/>
      <c r="K1628" s="39"/>
      <c r="L1628" s="39"/>
      <c r="M1628" s="39"/>
      <c r="N1628" s="39"/>
    </row>
    <row r="1629" spans="7:14">
      <c r="G1629" s="39"/>
      <c r="I1629" s="39"/>
      <c r="J1629" s="39"/>
      <c r="K1629" s="39"/>
      <c r="L1629" s="39"/>
      <c r="M1629" s="39"/>
      <c r="N1629" s="39"/>
    </row>
    <row r="1630" spans="7:14">
      <c r="G1630" s="39"/>
      <c r="I1630" s="39"/>
      <c r="J1630" s="39"/>
      <c r="K1630" s="39"/>
      <c r="L1630" s="39"/>
      <c r="M1630" s="39"/>
      <c r="N1630" s="39"/>
    </row>
    <row r="1631" spans="7:14">
      <c r="G1631" s="39"/>
      <c r="I1631" s="39"/>
      <c r="J1631" s="39"/>
      <c r="K1631" s="39"/>
      <c r="L1631" s="39"/>
      <c r="M1631" s="39"/>
      <c r="N1631" s="39"/>
    </row>
    <row r="1632" spans="7:14">
      <c r="G1632" s="39"/>
      <c r="I1632" s="39"/>
      <c r="J1632" s="39"/>
      <c r="K1632" s="39"/>
      <c r="L1632" s="39"/>
      <c r="M1632" s="39"/>
      <c r="N1632" s="39"/>
    </row>
    <row r="1633" spans="7:14">
      <c r="G1633" s="39"/>
      <c r="I1633" s="39"/>
      <c r="J1633" s="39"/>
      <c r="K1633" s="39"/>
      <c r="L1633" s="39"/>
      <c r="M1633" s="39"/>
      <c r="N1633" s="39"/>
    </row>
    <row r="1634" spans="7:14">
      <c r="G1634" s="39"/>
      <c r="I1634" s="39"/>
      <c r="J1634" s="39"/>
      <c r="K1634" s="39"/>
      <c r="L1634" s="39"/>
      <c r="M1634" s="39"/>
      <c r="N1634" s="39"/>
    </row>
    <row r="1635" spans="7:14">
      <c r="G1635" s="39"/>
      <c r="I1635" s="39"/>
      <c r="J1635" s="39"/>
      <c r="K1635" s="39"/>
      <c r="L1635" s="39"/>
      <c r="M1635" s="39"/>
      <c r="N1635" s="39"/>
    </row>
    <row r="1636" spans="7:14">
      <c r="G1636" s="39"/>
      <c r="I1636" s="39"/>
      <c r="J1636" s="39"/>
      <c r="K1636" s="39"/>
      <c r="L1636" s="39"/>
      <c r="M1636" s="39"/>
      <c r="N1636" s="39"/>
    </row>
    <row r="1637" spans="7:14">
      <c r="G1637" s="39"/>
      <c r="I1637" s="39"/>
      <c r="J1637" s="39"/>
      <c r="K1637" s="39"/>
      <c r="L1637" s="39"/>
      <c r="M1637" s="39"/>
      <c r="N1637" s="39"/>
    </row>
    <row r="1638" spans="7:14">
      <c r="G1638" s="39"/>
      <c r="I1638" s="39"/>
      <c r="J1638" s="39"/>
      <c r="K1638" s="39"/>
      <c r="L1638" s="39"/>
      <c r="M1638" s="39"/>
      <c r="N1638" s="39"/>
    </row>
    <row r="1639" spans="7:14">
      <c r="G1639" s="39"/>
      <c r="I1639" s="39"/>
      <c r="J1639" s="39"/>
      <c r="K1639" s="39"/>
      <c r="L1639" s="39"/>
      <c r="M1639" s="39"/>
      <c r="N1639" s="39"/>
    </row>
    <row r="1640" spans="7:14">
      <c r="G1640" s="39"/>
      <c r="I1640" s="39"/>
      <c r="J1640" s="39"/>
      <c r="K1640" s="39"/>
      <c r="L1640" s="39"/>
      <c r="M1640" s="39"/>
      <c r="N1640" s="39"/>
    </row>
    <row r="1641" spans="7:14">
      <c r="G1641" s="39"/>
      <c r="I1641" s="39"/>
      <c r="J1641" s="39"/>
      <c r="K1641" s="39"/>
      <c r="L1641" s="39"/>
      <c r="M1641" s="39"/>
      <c r="N1641" s="39"/>
    </row>
    <row r="1642" spans="7:14">
      <c r="G1642" s="39"/>
      <c r="I1642" s="39"/>
      <c r="J1642" s="39"/>
      <c r="K1642" s="39"/>
      <c r="L1642" s="39"/>
      <c r="M1642" s="39"/>
      <c r="N1642" s="39"/>
    </row>
    <row r="1643" spans="7:14">
      <c r="G1643" s="39"/>
      <c r="I1643" s="39"/>
      <c r="J1643" s="39"/>
      <c r="K1643" s="39"/>
      <c r="L1643" s="39"/>
      <c r="M1643" s="39"/>
      <c r="N1643" s="39"/>
    </row>
    <row r="1644" spans="7:14">
      <c r="G1644" s="39"/>
      <c r="I1644" s="39"/>
      <c r="J1644" s="39"/>
      <c r="K1644" s="39"/>
      <c r="L1644" s="39"/>
      <c r="M1644" s="39"/>
      <c r="N1644" s="39"/>
    </row>
    <row r="1645" spans="7:14">
      <c r="G1645" s="39"/>
      <c r="I1645" s="39"/>
      <c r="J1645" s="39"/>
      <c r="K1645" s="39"/>
      <c r="L1645" s="39"/>
      <c r="M1645" s="39"/>
      <c r="N1645" s="39"/>
    </row>
    <row r="1646" spans="7:14">
      <c r="G1646" s="39"/>
      <c r="I1646" s="39"/>
      <c r="J1646" s="39"/>
      <c r="K1646" s="39"/>
      <c r="L1646" s="39"/>
      <c r="M1646" s="39"/>
      <c r="N1646" s="39"/>
    </row>
    <row r="1647" spans="7:14">
      <c r="G1647" s="39"/>
      <c r="I1647" s="39"/>
      <c r="J1647" s="39"/>
      <c r="K1647" s="39"/>
      <c r="L1647" s="39"/>
      <c r="M1647" s="39"/>
      <c r="N1647" s="39"/>
    </row>
    <row r="1648" spans="7:14">
      <c r="G1648" s="39"/>
      <c r="I1648" s="39"/>
      <c r="J1648" s="39"/>
      <c r="K1648" s="39"/>
      <c r="L1648" s="39"/>
      <c r="M1648" s="39"/>
      <c r="N1648" s="39"/>
    </row>
    <row r="1649" spans="7:14">
      <c r="G1649" s="39"/>
      <c r="I1649" s="39"/>
      <c r="J1649" s="39"/>
      <c r="K1649" s="39"/>
      <c r="L1649" s="39"/>
      <c r="M1649" s="39"/>
      <c r="N1649" s="39"/>
    </row>
    <row r="1650" spans="7:14">
      <c r="G1650" s="39"/>
      <c r="I1650" s="39"/>
      <c r="J1650" s="39"/>
      <c r="K1650" s="39"/>
      <c r="L1650" s="39"/>
      <c r="M1650" s="39"/>
      <c r="N1650" s="39"/>
    </row>
    <row r="1651" spans="7:14">
      <c r="G1651" s="39"/>
      <c r="I1651" s="39"/>
      <c r="J1651" s="39"/>
      <c r="K1651" s="39"/>
      <c r="L1651" s="39"/>
      <c r="M1651" s="39"/>
      <c r="N1651" s="39"/>
    </row>
    <row r="1652" spans="7:14">
      <c r="G1652" s="39"/>
      <c r="I1652" s="39"/>
      <c r="J1652" s="39"/>
      <c r="K1652" s="39"/>
      <c r="L1652" s="39"/>
      <c r="M1652" s="39"/>
      <c r="N1652" s="39"/>
    </row>
    <row r="1653" spans="7:14">
      <c r="G1653" s="39"/>
      <c r="I1653" s="39"/>
      <c r="J1653" s="39"/>
      <c r="K1653" s="39"/>
      <c r="L1653" s="39"/>
      <c r="M1653" s="39"/>
      <c r="N1653" s="39"/>
    </row>
    <row r="1654" spans="7:14">
      <c r="G1654" s="39"/>
      <c r="I1654" s="39"/>
      <c r="J1654" s="39"/>
      <c r="K1654" s="39"/>
      <c r="L1654" s="39"/>
      <c r="M1654" s="39"/>
      <c r="N1654" s="39"/>
    </row>
    <row r="1655" spans="7:14">
      <c r="G1655" s="39"/>
      <c r="I1655" s="39"/>
      <c r="J1655" s="39"/>
      <c r="K1655" s="39"/>
      <c r="L1655" s="39"/>
      <c r="M1655" s="39"/>
      <c r="N1655" s="39"/>
    </row>
    <row r="1656" spans="7:14">
      <c r="G1656" s="39"/>
      <c r="I1656" s="39"/>
      <c r="J1656" s="39"/>
      <c r="K1656" s="39"/>
      <c r="L1656" s="39"/>
      <c r="M1656" s="39"/>
      <c r="N1656" s="39"/>
    </row>
    <row r="1657" spans="7:14">
      <c r="G1657" s="39"/>
      <c r="I1657" s="39"/>
      <c r="J1657" s="39"/>
      <c r="K1657" s="39"/>
      <c r="L1657" s="39"/>
      <c r="M1657" s="39"/>
      <c r="N1657" s="39"/>
    </row>
    <row r="1658" spans="7:14">
      <c r="G1658" s="39"/>
      <c r="I1658" s="39"/>
      <c r="J1658" s="39"/>
      <c r="K1658" s="39"/>
      <c r="L1658" s="39"/>
      <c r="M1658" s="39"/>
      <c r="N1658" s="39"/>
    </row>
    <row r="1659" spans="7:14">
      <c r="G1659" s="39"/>
      <c r="I1659" s="39"/>
      <c r="J1659" s="39"/>
      <c r="K1659" s="39"/>
      <c r="L1659" s="39"/>
      <c r="M1659" s="39"/>
      <c r="N1659" s="39"/>
    </row>
    <row r="1660" spans="7:14">
      <c r="G1660" s="39"/>
      <c r="I1660" s="39"/>
      <c r="J1660" s="39"/>
      <c r="K1660" s="39"/>
      <c r="L1660" s="39"/>
      <c r="M1660" s="39"/>
      <c r="N1660" s="39"/>
    </row>
    <row r="1661" spans="7:14">
      <c r="G1661" s="39"/>
      <c r="I1661" s="39"/>
      <c r="J1661" s="39"/>
      <c r="K1661" s="39"/>
      <c r="L1661" s="39"/>
      <c r="M1661" s="39"/>
      <c r="N1661" s="39"/>
    </row>
    <row r="1662" spans="7:14">
      <c r="G1662" s="39"/>
      <c r="I1662" s="39"/>
      <c r="J1662" s="39"/>
      <c r="K1662" s="39"/>
      <c r="L1662" s="39"/>
      <c r="M1662" s="39"/>
      <c r="N1662" s="39"/>
    </row>
    <row r="1663" spans="7:14">
      <c r="G1663" s="39"/>
      <c r="I1663" s="39"/>
      <c r="J1663" s="39"/>
      <c r="K1663" s="39"/>
      <c r="L1663" s="39"/>
      <c r="M1663" s="39"/>
      <c r="N1663" s="39"/>
    </row>
    <row r="1664" spans="7:14">
      <c r="G1664" s="39"/>
      <c r="I1664" s="39"/>
      <c r="J1664" s="39"/>
      <c r="K1664" s="39"/>
      <c r="L1664" s="39"/>
      <c r="M1664" s="39"/>
      <c r="N1664" s="39"/>
    </row>
    <row r="1665" spans="7:14">
      <c r="G1665" s="39"/>
      <c r="I1665" s="39"/>
      <c r="J1665" s="39"/>
      <c r="K1665" s="39"/>
      <c r="L1665" s="39"/>
      <c r="M1665" s="39"/>
      <c r="N1665" s="39"/>
    </row>
    <row r="1666" spans="7:14">
      <c r="G1666" s="39"/>
      <c r="I1666" s="39"/>
      <c r="J1666" s="39"/>
      <c r="K1666" s="39"/>
      <c r="L1666" s="39"/>
      <c r="M1666" s="39"/>
      <c r="N1666" s="39"/>
    </row>
    <row r="1667" spans="7:14">
      <c r="G1667" s="39"/>
      <c r="I1667" s="39"/>
      <c r="J1667" s="39"/>
      <c r="K1667" s="39"/>
      <c r="L1667" s="39"/>
      <c r="M1667" s="39"/>
      <c r="N1667" s="39"/>
    </row>
    <row r="1668" spans="7:14">
      <c r="G1668" s="39"/>
      <c r="I1668" s="39"/>
      <c r="J1668" s="39"/>
      <c r="K1668" s="39"/>
      <c r="L1668" s="39"/>
      <c r="M1668" s="39"/>
      <c r="N1668" s="39"/>
    </row>
    <row r="1669" spans="7:14">
      <c r="G1669" s="39"/>
      <c r="I1669" s="39"/>
      <c r="J1669" s="39"/>
      <c r="K1669" s="39"/>
      <c r="L1669" s="39"/>
      <c r="M1669" s="39"/>
      <c r="N1669" s="39"/>
    </row>
    <row r="1670" spans="7:14">
      <c r="G1670" s="39"/>
      <c r="I1670" s="39"/>
      <c r="J1670" s="39"/>
      <c r="K1670" s="39"/>
      <c r="L1670" s="39"/>
      <c r="M1670" s="39"/>
      <c r="N1670" s="39"/>
    </row>
    <row r="1671" spans="7:14">
      <c r="G1671" s="39"/>
      <c r="I1671" s="39"/>
      <c r="J1671" s="39"/>
      <c r="K1671" s="39"/>
      <c r="L1671" s="39"/>
      <c r="M1671" s="39"/>
      <c r="N1671" s="39"/>
    </row>
    <row r="1672" spans="7:14">
      <c r="G1672" s="39"/>
      <c r="I1672" s="39"/>
      <c r="J1672" s="39"/>
      <c r="K1672" s="39"/>
      <c r="L1672" s="39"/>
      <c r="M1672" s="39"/>
      <c r="N1672" s="39"/>
    </row>
    <row r="1673" spans="7:14">
      <c r="G1673" s="39"/>
      <c r="I1673" s="39"/>
      <c r="J1673" s="39"/>
      <c r="K1673" s="39"/>
      <c r="L1673" s="39"/>
      <c r="M1673" s="39"/>
      <c r="N1673" s="39"/>
    </row>
    <row r="1674" spans="7:14">
      <c r="G1674" s="39"/>
      <c r="I1674" s="39"/>
      <c r="J1674" s="39"/>
      <c r="K1674" s="39"/>
      <c r="L1674" s="39"/>
      <c r="M1674" s="39"/>
      <c r="N1674" s="39"/>
    </row>
    <row r="1675" spans="7:14">
      <c r="G1675" s="39"/>
      <c r="I1675" s="39"/>
      <c r="J1675" s="39"/>
      <c r="K1675" s="39"/>
      <c r="L1675" s="39"/>
      <c r="M1675" s="39"/>
      <c r="N1675" s="39"/>
    </row>
    <row r="1676" spans="7:14">
      <c r="G1676" s="39"/>
      <c r="I1676" s="39"/>
      <c r="J1676" s="39"/>
      <c r="K1676" s="39"/>
      <c r="L1676" s="39"/>
      <c r="M1676" s="39"/>
      <c r="N1676" s="39"/>
    </row>
    <row r="1677" spans="7:14">
      <c r="G1677" s="39"/>
      <c r="I1677" s="39"/>
      <c r="J1677" s="39"/>
      <c r="K1677" s="39"/>
      <c r="L1677" s="39"/>
      <c r="M1677" s="39"/>
      <c r="N1677" s="39"/>
    </row>
    <row r="1678" spans="7:14">
      <c r="G1678" s="39"/>
      <c r="I1678" s="39"/>
      <c r="J1678" s="39"/>
      <c r="K1678" s="39"/>
      <c r="L1678" s="39"/>
      <c r="M1678" s="39"/>
      <c r="N1678" s="39"/>
    </row>
    <row r="1679" spans="7:14">
      <c r="G1679" s="39"/>
      <c r="I1679" s="39"/>
      <c r="J1679" s="39"/>
      <c r="K1679" s="39"/>
      <c r="L1679" s="39"/>
      <c r="M1679" s="39"/>
      <c r="N1679" s="39"/>
    </row>
    <row r="1680" spans="7:14">
      <c r="G1680" s="39"/>
      <c r="I1680" s="39"/>
      <c r="J1680" s="39"/>
      <c r="K1680" s="39"/>
      <c r="L1680" s="39"/>
      <c r="M1680" s="39"/>
      <c r="N1680" s="39"/>
    </row>
    <row r="1681" spans="7:14">
      <c r="G1681" s="39"/>
      <c r="I1681" s="39"/>
      <c r="J1681" s="39"/>
      <c r="K1681" s="39"/>
      <c r="L1681" s="39"/>
      <c r="M1681" s="39"/>
      <c r="N1681" s="39"/>
    </row>
    <row r="1682" spans="7:14">
      <c r="G1682" s="39"/>
      <c r="I1682" s="39"/>
      <c r="J1682" s="39"/>
      <c r="K1682" s="39"/>
      <c r="L1682" s="39"/>
      <c r="M1682" s="39"/>
      <c r="N1682" s="39"/>
    </row>
    <row r="1683" spans="7:14">
      <c r="G1683" s="39"/>
      <c r="I1683" s="39"/>
      <c r="J1683" s="39"/>
      <c r="K1683" s="39"/>
      <c r="L1683" s="39"/>
      <c r="M1683" s="39"/>
      <c r="N1683" s="39"/>
    </row>
    <row r="1684" spans="7:14">
      <c r="G1684" s="39"/>
      <c r="I1684" s="39"/>
      <c r="J1684" s="39"/>
      <c r="K1684" s="39"/>
      <c r="L1684" s="39"/>
      <c r="M1684" s="39"/>
      <c r="N1684" s="39"/>
    </row>
    <row r="1685" spans="7:14">
      <c r="G1685" s="39"/>
      <c r="I1685" s="39"/>
      <c r="J1685" s="39"/>
      <c r="K1685" s="39"/>
      <c r="L1685" s="39"/>
      <c r="M1685" s="39"/>
      <c r="N1685" s="39"/>
    </row>
    <row r="1686" spans="7:14">
      <c r="G1686" s="39"/>
      <c r="I1686" s="39"/>
      <c r="J1686" s="39"/>
      <c r="K1686" s="39"/>
      <c r="L1686" s="39"/>
      <c r="M1686" s="39"/>
      <c r="N1686" s="39"/>
    </row>
    <row r="1687" spans="7:14">
      <c r="G1687" s="39"/>
      <c r="I1687" s="39"/>
      <c r="J1687" s="39"/>
      <c r="K1687" s="39"/>
      <c r="L1687" s="39"/>
      <c r="M1687" s="39"/>
      <c r="N1687" s="39"/>
    </row>
    <row r="1688" spans="7:14">
      <c r="G1688" s="39"/>
      <c r="I1688" s="39"/>
      <c r="J1688" s="39"/>
      <c r="K1688" s="39"/>
      <c r="L1688" s="39"/>
      <c r="M1688" s="39"/>
      <c r="N1688" s="39"/>
    </row>
    <row r="1689" spans="7:14">
      <c r="G1689" s="39"/>
      <c r="I1689" s="39"/>
      <c r="J1689" s="39"/>
      <c r="K1689" s="39"/>
      <c r="L1689" s="39"/>
      <c r="M1689" s="39"/>
      <c r="N1689" s="39"/>
    </row>
    <row r="1690" spans="7:14">
      <c r="G1690" s="39"/>
      <c r="I1690" s="39"/>
      <c r="J1690" s="39"/>
      <c r="K1690" s="39"/>
      <c r="L1690" s="39"/>
      <c r="M1690" s="39"/>
      <c r="N1690" s="39"/>
    </row>
    <row r="1691" spans="7:14">
      <c r="G1691" s="39"/>
      <c r="I1691" s="39"/>
      <c r="J1691" s="39"/>
      <c r="K1691" s="39"/>
      <c r="L1691" s="39"/>
      <c r="M1691" s="39"/>
      <c r="N1691" s="39"/>
    </row>
    <row r="1692" spans="7:14">
      <c r="G1692" s="39"/>
      <c r="I1692" s="39"/>
      <c r="J1692" s="39"/>
      <c r="K1692" s="39"/>
      <c r="L1692" s="39"/>
      <c r="M1692" s="39"/>
      <c r="N1692" s="39"/>
    </row>
    <row r="1693" spans="7:14">
      <c r="G1693" s="39"/>
      <c r="I1693" s="39"/>
      <c r="J1693" s="39"/>
      <c r="K1693" s="39"/>
      <c r="L1693" s="39"/>
      <c r="M1693" s="39"/>
      <c r="N1693" s="39"/>
    </row>
    <row r="1694" spans="7:14">
      <c r="G1694" s="39"/>
      <c r="I1694" s="39"/>
      <c r="J1694" s="39"/>
      <c r="K1694" s="39"/>
      <c r="L1694" s="39"/>
      <c r="M1694" s="39"/>
      <c r="N1694" s="39"/>
    </row>
    <row r="1695" spans="7:14">
      <c r="G1695" s="39"/>
      <c r="I1695" s="39"/>
      <c r="J1695" s="39"/>
      <c r="K1695" s="39"/>
      <c r="L1695" s="39"/>
      <c r="M1695" s="39"/>
      <c r="N1695" s="39"/>
    </row>
    <row r="1696" spans="7:14">
      <c r="G1696" s="39"/>
      <c r="I1696" s="39"/>
      <c r="J1696" s="39"/>
      <c r="K1696" s="39"/>
      <c r="L1696" s="39"/>
      <c r="M1696" s="39"/>
      <c r="N1696" s="39"/>
    </row>
    <row r="1697" spans="7:14">
      <c r="G1697" s="39"/>
      <c r="I1697" s="39"/>
      <c r="J1697" s="39"/>
      <c r="K1697" s="39"/>
      <c r="L1697" s="39"/>
      <c r="M1697" s="39"/>
      <c r="N1697" s="39"/>
    </row>
    <row r="1698" spans="7:14">
      <c r="G1698" s="39"/>
      <c r="I1698" s="39"/>
      <c r="J1698" s="39"/>
      <c r="K1698" s="39"/>
      <c r="L1698" s="39"/>
      <c r="M1698" s="39"/>
      <c r="N1698" s="39"/>
    </row>
    <row r="1699" spans="7:14">
      <c r="G1699" s="39"/>
      <c r="I1699" s="39"/>
      <c r="J1699" s="39"/>
      <c r="K1699" s="39"/>
      <c r="L1699" s="39"/>
      <c r="M1699" s="39"/>
      <c r="N1699" s="39"/>
    </row>
    <row r="1700" spans="7:14">
      <c r="G1700" s="39"/>
      <c r="I1700" s="39"/>
      <c r="J1700" s="39"/>
      <c r="K1700" s="39"/>
      <c r="L1700" s="39"/>
      <c r="M1700" s="39"/>
      <c r="N1700" s="39"/>
    </row>
    <row r="1701" spans="7:14">
      <c r="G1701" s="39"/>
      <c r="I1701" s="39"/>
      <c r="J1701" s="39"/>
      <c r="K1701" s="39"/>
      <c r="L1701" s="39"/>
      <c r="M1701" s="39"/>
      <c r="N1701" s="39"/>
    </row>
    <row r="1702" spans="7:14">
      <c r="G1702" s="39"/>
      <c r="I1702" s="39"/>
      <c r="J1702" s="39"/>
      <c r="K1702" s="39"/>
      <c r="L1702" s="39"/>
      <c r="M1702" s="39"/>
      <c r="N1702" s="39"/>
    </row>
    <row r="1703" spans="7:14">
      <c r="G1703" s="39"/>
      <c r="I1703" s="39"/>
      <c r="J1703" s="39"/>
      <c r="K1703" s="39"/>
      <c r="L1703" s="39"/>
      <c r="M1703" s="39"/>
      <c r="N1703" s="39"/>
    </row>
    <row r="1704" spans="7:14">
      <c r="G1704" s="39"/>
      <c r="I1704" s="39"/>
      <c r="J1704" s="39"/>
      <c r="K1704" s="39"/>
      <c r="L1704" s="39"/>
      <c r="M1704" s="39"/>
      <c r="N1704" s="39"/>
    </row>
    <row r="1705" spans="7:14">
      <c r="G1705" s="39"/>
      <c r="I1705" s="39"/>
      <c r="J1705" s="39"/>
      <c r="K1705" s="39"/>
      <c r="L1705" s="39"/>
      <c r="M1705" s="39"/>
      <c r="N1705" s="39"/>
    </row>
    <row r="1706" spans="7:14">
      <c r="G1706" s="39"/>
      <c r="I1706" s="39"/>
      <c r="J1706" s="39"/>
      <c r="K1706" s="39"/>
      <c r="L1706" s="39"/>
      <c r="M1706" s="39"/>
      <c r="N1706" s="39"/>
    </row>
    <row r="1707" spans="7:14">
      <c r="G1707" s="39"/>
      <c r="I1707" s="39"/>
      <c r="J1707" s="39"/>
      <c r="K1707" s="39"/>
      <c r="L1707" s="39"/>
      <c r="M1707" s="39"/>
      <c r="N1707" s="39"/>
    </row>
    <row r="1708" spans="7:14">
      <c r="G1708" s="39"/>
      <c r="I1708" s="39"/>
      <c r="J1708" s="39"/>
      <c r="K1708" s="39"/>
      <c r="L1708" s="39"/>
      <c r="M1708" s="39"/>
      <c r="N1708" s="39"/>
    </row>
    <row r="1709" spans="7:14">
      <c r="G1709" s="39"/>
      <c r="I1709" s="39"/>
      <c r="J1709" s="39"/>
      <c r="K1709" s="39"/>
      <c r="L1709" s="39"/>
      <c r="M1709" s="39"/>
      <c r="N1709" s="39"/>
    </row>
    <row r="1710" spans="7:14">
      <c r="G1710" s="39"/>
      <c r="I1710" s="39"/>
      <c r="J1710" s="39"/>
      <c r="K1710" s="39"/>
      <c r="L1710" s="39"/>
      <c r="M1710" s="39"/>
      <c r="N1710" s="39"/>
    </row>
    <row r="1711" spans="7:14">
      <c r="G1711" s="39"/>
      <c r="I1711" s="39"/>
      <c r="J1711" s="39"/>
      <c r="K1711" s="39"/>
      <c r="L1711" s="39"/>
      <c r="M1711" s="39"/>
      <c r="N1711" s="39"/>
    </row>
    <row r="1712" spans="7:14">
      <c r="G1712" s="39"/>
      <c r="I1712" s="39"/>
      <c r="J1712" s="39"/>
      <c r="K1712" s="39"/>
      <c r="L1712" s="39"/>
      <c r="M1712" s="39"/>
      <c r="N1712" s="39"/>
    </row>
    <row r="1713" spans="7:14">
      <c r="G1713" s="39"/>
      <c r="I1713" s="39"/>
      <c r="J1713" s="39"/>
      <c r="K1713" s="39"/>
      <c r="L1713" s="39"/>
      <c r="M1713" s="39"/>
      <c r="N1713" s="39"/>
    </row>
    <row r="1714" spans="7:14">
      <c r="G1714" s="39"/>
      <c r="I1714" s="39"/>
      <c r="J1714" s="39"/>
      <c r="K1714" s="39"/>
      <c r="L1714" s="39"/>
      <c r="M1714" s="39"/>
      <c r="N1714" s="39"/>
    </row>
    <row r="1715" spans="7:14">
      <c r="G1715" s="39"/>
      <c r="I1715" s="39"/>
      <c r="J1715" s="39"/>
      <c r="K1715" s="39"/>
      <c r="L1715" s="39"/>
      <c r="M1715" s="39"/>
      <c r="N1715" s="39"/>
    </row>
    <row r="1716" spans="7:14">
      <c r="G1716" s="39"/>
      <c r="I1716" s="39"/>
      <c r="J1716" s="39"/>
      <c r="K1716" s="39"/>
      <c r="L1716" s="39"/>
      <c r="M1716" s="39"/>
      <c r="N1716" s="39"/>
    </row>
    <row r="1717" spans="7:14">
      <c r="G1717" s="39"/>
      <c r="I1717" s="39"/>
      <c r="J1717" s="39"/>
      <c r="K1717" s="39"/>
      <c r="L1717" s="39"/>
      <c r="M1717" s="39"/>
      <c r="N1717" s="39"/>
    </row>
    <row r="1718" spans="7:14">
      <c r="G1718" s="39"/>
      <c r="I1718" s="39"/>
      <c r="J1718" s="39"/>
      <c r="K1718" s="39"/>
      <c r="L1718" s="39"/>
      <c r="M1718" s="39"/>
      <c r="N1718" s="39"/>
    </row>
    <row r="1719" spans="7:14">
      <c r="G1719" s="39"/>
      <c r="I1719" s="39"/>
      <c r="J1719" s="39"/>
      <c r="K1719" s="39"/>
      <c r="L1719" s="39"/>
      <c r="M1719" s="39"/>
      <c r="N1719" s="39"/>
    </row>
    <row r="1720" spans="7:14">
      <c r="G1720" s="39"/>
      <c r="I1720" s="39"/>
      <c r="J1720" s="39"/>
      <c r="K1720" s="39"/>
      <c r="L1720" s="39"/>
      <c r="M1720" s="39"/>
      <c r="N1720" s="39"/>
    </row>
    <row r="1721" spans="7:14">
      <c r="G1721" s="39"/>
      <c r="I1721" s="39"/>
      <c r="J1721" s="39"/>
      <c r="K1721" s="39"/>
      <c r="L1721" s="39"/>
      <c r="M1721" s="39"/>
      <c r="N1721" s="39"/>
    </row>
    <row r="1722" spans="7:14">
      <c r="G1722" s="39"/>
      <c r="I1722" s="39"/>
      <c r="J1722" s="39"/>
      <c r="K1722" s="39"/>
      <c r="L1722" s="39"/>
      <c r="M1722" s="39"/>
      <c r="N1722" s="39"/>
    </row>
    <row r="1723" spans="7:14">
      <c r="G1723" s="39"/>
      <c r="I1723" s="39"/>
      <c r="J1723" s="39"/>
      <c r="K1723" s="39"/>
      <c r="L1723" s="39"/>
      <c r="M1723" s="39"/>
      <c r="N1723" s="39"/>
    </row>
    <row r="1724" spans="7:14">
      <c r="G1724" s="39"/>
      <c r="I1724" s="39"/>
      <c r="J1724" s="39"/>
      <c r="K1724" s="39"/>
      <c r="L1724" s="39"/>
      <c r="M1724" s="39"/>
      <c r="N1724" s="39"/>
    </row>
    <row r="1725" spans="7:14">
      <c r="G1725" s="39"/>
      <c r="I1725" s="39"/>
      <c r="J1725" s="39"/>
      <c r="K1725" s="39"/>
      <c r="L1725" s="39"/>
      <c r="M1725" s="39"/>
      <c r="N1725" s="39"/>
    </row>
    <row r="1726" spans="7:14">
      <c r="G1726" s="39"/>
      <c r="I1726" s="39"/>
      <c r="J1726" s="39"/>
      <c r="K1726" s="39"/>
      <c r="L1726" s="39"/>
      <c r="M1726" s="39"/>
      <c r="N1726" s="39"/>
    </row>
    <row r="1727" spans="7:14">
      <c r="G1727" s="39"/>
      <c r="I1727" s="39"/>
      <c r="J1727" s="39"/>
      <c r="K1727" s="39"/>
      <c r="L1727" s="39"/>
      <c r="M1727" s="39"/>
      <c r="N1727" s="39"/>
    </row>
    <row r="1728" spans="7:14">
      <c r="G1728" s="39"/>
      <c r="I1728" s="39"/>
      <c r="J1728" s="39"/>
      <c r="K1728" s="39"/>
      <c r="L1728" s="39"/>
      <c r="M1728" s="39"/>
      <c r="N1728" s="39"/>
    </row>
    <row r="1729" spans="7:14">
      <c r="G1729" s="39"/>
      <c r="I1729" s="39"/>
      <c r="J1729" s="39"/>
      <c r="K1729" s="39"/>
      <c r="L1729" s="39"/>
      <c r="M1729" s="39"/>
      <c r="N1729" s="39"/>
    </row>
    <row r="1730" spans="7:14">
      <c r="G1730" s="39"/>
      <c r="I1730" s="39"/>
      <c r="J1730" s="39"/>
      <c r="K1730" s="39"/>
      <c r="L1730" s="39"/>
      <c r="M1730" s="39"/>
      <c r="N1730" s="39"/>
    </row>
    <row r="1731" spans="7:14">
      <c r="G1731" s="39"/>
      <c r="I1731" s="39"/>
      <c r="J1731" s="39"/>
      <c r="K1731" s="39"/>
      <c r="L1731" s="39"/>
      <c r="M1731" s="39"/>
      <c r="N1731" s="39"/>
    </row>
    <row r="1732" spans="7:14">
      <c r="G1732" s="39"/>
      <c r="I1732" s="39"/>
      <c r="J1732" s="39"/>
      <c r="K1732" s="39"/>
      <c r="L1732" s="39"/>
      <c r="M1732" s="39"/>
      <c r="N1732" s="39"/>
    </row>
    <row r="1733" spans="7:14">
      <c r="G1733" s="39"/>
      <c r="I1733" s="39"/>
      <c r="J1733" s="39"/>
      <c r="K1733" s="39"/>
      <c r="L1733" s="39"/>
      <c r="M1733" s="39"/>
      <c r="N1733" s="39"/>
    </row>
    <row r="1734" spans="7:14">
      <c r="G1734" s="39"/>
      <c r="I1734" s="39"/>
      <c r="J1734" s="39"/>
      <c r="K1734" s="39"/>
      <c r="L1734" s="39"/>
      <c r="M1734" s="39"/>
      <c r="N1734" s="39"/>
    </row>
    <row r="1735" spans="7:14">
      <c r="G1735" s="39"/>
      <c r="I1735" s="39"/>
      <c r="J1735" s="39"/>
      <c r="K1735" s="39"/>
      <c r="L1735" s="39"/>
      <c r="M1735" s="39"/>
      <c r="N1735" s="39"/>
    </row>
    <row r="1736" spans="7:14">
      <c r="G1736" s="39"/>
      <c r="I1736" s="39"/>
      <c r="J1736" s="39"/>
      <c r="K1736" s="39"/>
      <c r="L1736" s="39"/>
      <c r="M1736" s="39"/>
      <c r="N1736" s="39"/>
    </row>
    <row r="1737" spans="7:14">
      <c r="G1737" s="39"/>
      <c r="I1737" s="39"/>
      <c r="J1737" s="39"/>
      <c r="K1737" s="39"/>
      <c r="L1737" s="39"/>
      <c r="M1737" s="39"/>
      <c r="N1737" s="39"/>
    </row>
    <row r="1738" spans="7:14">
      <c r="G1738" s="39"/>
      <c r="I1738" s="39"/>
      <c r="J1738" s="39"/>
      <c r="K1738" s="39"/>
      <c r="L1738" s="39"/>
      <c r="M1738" s="39"/>
      <c r="N1738" s="39"/>
    </row>
    <row r="1739" spans="7:14">
      <c r="G1739" s="39"/>
      <c r="I1739" s="39"/>
      <c r="J1739" s="39"/>
      <c r="K1739" s="39"/>
      <c r="L1739" s="39"/>
      <c r="M1739" s="39"/>
      <c r="N1739" s="39"/>
    </row>
    <row r="1740" spans="7:14">
      <c r="G1740" s="39"/>
      <c r="I1740" s="39"/>
      <c r="J1740" s="39"/>
      <c r="K1740" s="39"/>
      <c r="L1740" s="39"/>
      <c r="M1740" s="39"/>
      <c r="N1740" s="39"/>
    </row>
    <row r="1741" spans="7:14">
      <c r="G1741" s="39"/>
      <c r="I1741" s="39"/>
      <c r="J1741" s="39"/>
      <c r="K1741" s="39"/>
      <c r="L1741" s="39"/>
      <c r="M1741" s="39"/>
      <c r="N1741" s="39"/>
    </row>
    <row r="1742" spans="7:14">
      <c r="G1742" s="39"/>
      <c r="I1742" s="39"/>
      <c r="J1742" s="39"/>
      <c r="K1742" s="39"/>
      <c r="L1742" s="39"/>
      <c r="M1742" s="39"/>
      <c r="N1742" s="39"/>
    </row>
    <row r="1743" spans="7:14">
      <c r="G1743" s="39"/>
      <c r="I1743" s="39"/>
      <c r="J1743" s="39"/>
      <c r="K1743" s="39"/>
      <c r="L1743" s="39"/>
      <c r="M1743" s="39"/>
      <c r="N1743" s="39"/>
    </row>
    <row r="1744" spans="7:14">
      <c r="G1744" s="39"/>
      <c r="I1744" s="39"/>
      <c r="J1744" s="39"/>
      <c r="K1744" s="39"/>
      <c r="L1744" s="39"/>
      <c r="M1744" s="39"/>
      <c r="N1744" s="39"/>
    </row>
    <row r="1745" spans="7:14">
      <c r="G1745" s="39"/>
      <c r="I1745" s="39"/>
      <c r="J1745" s="39"/>
      <c r="K1745" s="39"/>
      <c r="L1745" s="39"/>
      <c r="M1745" s="39"/>
      <c r="N1745" s="39"/>
    </row>
    <row r="1746" spans="7:14">
      <c r="G1746" s="39"/>
      <c r="I1746" s="39"/>
      <c r="J1746" s="39"/>
      <c r="K1746" s="39"/>
      <c r="L1746" s="39"/>
      <c r="M1746" s="39"/>
      <c r="N1746" s="39"/>
    </row>
    <row r="1747" spans="7:14">
      <c r="G1747" s="39"/>
      <c r="I1747" s="39"/>
      <c r="J1747" s="39"/>
      <c r="K1747" s="39"/>
      <c r="L1747" s="39"/>
      <c r="M1747" s="39"/>
      <c r="N1747" s="39"/>
    </row>
    <row r="1748" spans="7:14">
      <c r="G1748" s="39"/>
      <c r="I1748" s="39"/>
      <c r="J1748" s="39"/>
      <c r="K1748" s="39"/>
      <c r="L1748" s="39"/>
      <c r="M1748" s="39"/>
      <c r="N1748" s="39"/>
    </row>
    <row r="1749" spans="7:14">
      <c r="G1749" s="39"/>
      <c r="I1749" s="39"/>
      <c r="J1749" s="39"/>
      <c r="K1749" s="39"/>
      <c r="L1749" s="39"/>
      <c r="M1749" s="39"/>
      <c r="N1749" s="39"/>
    </row>
    <row r="1750" spans="7:14">
      <c r="G1750" s="39"/>
      <c r="I1750" s="39"/>
      <c r="J1750" s="39"/>
      <c r="K1750" s="39"/>
      <c r="L1750" s="39"/>
      <c r="M1750" s="39"/>
      <c r="N1750" s="39"/>
    </row>
    <row r="1751" spans="7:14">
      <c r="G1751" s="39"/>
      <c r="I1751" s="39"/>
      <c r="J1751" s="39"/>
      <c r="K1751" s="39"/>
      <c r="L1751" s="39"/>
      <c r="M1751" s="39"/>
      <c r="N1751" s="39"/>
    </row>
    <row r="1752" spans="7:14">
      <c r="G1752" s="39"/>
      <c r="I1752" s="39"/>
      <c r="J1752" s="39"/>
      <c r="K1752" s="39"/>
      <c r="L1752" s="39"/>
      <c r="M1752" s="39"/>
      <c r="N1752" s="39"/>
    </row>
    <row r="1753" spans="7:14">
      <c r="G1753" s="39"/>
      <c r="I1753" s="39"/>
      <c r="J1753" s="39"/>
      <c r="K1753" s="39"/>
      <c r="L1753" s="39"/>
      <c r="M1753" s="39"/>
      <c r="N1753" s="39"/>
    </row>
    <row r="1754" spans="7:14">
      <c r="G1754" s="39"/>
      <c r="I1754" s="39"/>
      <c r="J1754" s="39"/>
      <c r="K1754" s="39"/>
      <c r="L1754" s="39"/>
      <c r="M1754" s="39"/>
      <c r="N1754" s="39"/>
    </row>
    <row r="1755" spans="7:14">
      <c r="G1755" s="39"/>
      <c r="I1755" s="39"/>
      <c r="J1755" s="39"/>
      <c r="K1755" s="39"/>
      <c r="L1755" s="39"/>
      <c r="M1755" s="39"/>
      <c r="N1755" s="39"/>
    </row>
    <row r="1756" spans="7:14">
      <c r="G1756" s="39"/>
      <c r="I1756" s="39"/>
      <c r="J1756" s="39"/>
      <c r="K1756" s="39"/>
      <c r="L1756" s="39"/>
      <c r="M1756" s="39"/>
      <c r="N1756" s="39"/>
    </row>
    <row r="1757" spans="7:14">
      <c r="G1757" s="39"/>
      <c r="I1757" s="39"/>
      <c r="J1757" s="39"/>
      <c r="K1757" s="39"/>
      <c r="L1757" s="39"/>
      <c r="M1757" s="39"/>
      <c r="N1757" s="39"/>
    </row>
    <row r="1758" spans="7:14">
      <c r="G1758" s="39"/>
      <c r="I1758" s="39"/>
      <c r="J1758" s="39"/>
      <c r="K1758" s="39"/>
      <c r="L1758" s="39"/>
      <c r="M1758" s="39"/>
      <c r="N1758" s="39"/>
    </row>
    <row r="1759" spans="7:14">
      <c r="G1759" s="39"/>
      <c r="I1759" s="39"/>
      <c r="J1759" s="39"/>
      <c r="K1759" s="39"/>
      <c r="L1759" s="39"/>
      <c r="M1759" s="39"/>
      <c r="N1759" s="39"/>
    </row>
    <row r="1760" spans="7:14">
      <c r="G1760" s="39"/>
      <c r="I1760" s="39"/>
      <c r="J1760" s="39"/>
      <c r="K1760" s="39"/>
      <c r="L1760" s="39"/>
      <c r="M1760" s="39"/>
      <c r="N1760" s="39"/>
    </row>
    <row r="1761" spans="7:14">
      <c r="G1761" s="39"/>
      <c r="I1761" s="39"/>
      <c r="J1761" s="39"/>
      <c r="K1761" s="39"/>
      <c r="L1761" s="39"/>
      <c r="M1761" s="39"/>
      <c r="N1761" s="39"/>
    </row>
    <row r="1762" spans="7:14">
      <c r="G1762" s="39"/>
      <c r="I1762" s="39"/>
      <c r="J1762" s="39"/>
      <c r="K1762" s="39"/>
      <c r="L1762" s="39"/>
      <c r="M1762" s="39"/>
      <c r="N1762" s="39"/>
    </row>
    <row r="1763" spans="7:14">
      <c r="G1763" s="39"/>
      <c r="I1763" s="39"/>
      <c r="J1763" s="39"/>
      <c r="K1763" s="39"/>
      <c r="L1763" s="39"/>
      <c r="M1763" s="39"/>
      <c r="N1763" s="39"/>
    </row>
    <row r="1764" spans="7:14">
      <c r="G1764" s="39"/>
      <c r="I1764" s="39"/>
      <c r="J1764" s="39"/>
      <c r="K1764" s="39"/>
      <c r="L1764" s="39"/>
      <c r="M1764" s="39"/>
      <c r="N1764" s="39"/>
    </row>
    <row r="1765" spans="7:14">
      <c r="G1765" s="39"/>
      <c r="I1765" s="39"/>
      <c r="J1765" s="39"/>
      <c r="K1765" s="39"/>
      <c r="L1765" s="39"/>
      <c r="M1765" s="39"/>
      <c r="N1765" s="39"/>
    </row>
    <row r="1766" spans="7:14">
      <c r="G1766" s="39"/>
      <c r="I1766" s="39"/>
      <c r="J1766" s="39"/>
      <c r="K1766" s="39"/>
      <c r="L1766" s="39"/>
      <c r="M1766" s="39"/>
      <c r="N1766" s="39"/>
    </row>
    <row r="1767" spans="7:14">
      <c r="G1767" s="39"/>
      <c r="I1767" s="39"/>
      <c r="J1767" s="39"/>
      <c r="K1767" s="39"/>
      <c r="L1767" s="39"/>
      <c r="M1767" s="39"/>
      <c r="N1767" s="39"/>
    </row>
    <row r="1768" spans="7:14">
      <c r="G1768" s="39"/>
      <c r="I1768" s="39"/>
      <c r="J1768" s="39"/>
      <c r="K1768" s="39"/>
      <c r="L1768" s="39"/>
      <c r="M1768" s="39"/>
      <c r="N1768" s="39"/>
    </row>
    <row r="1769" spans="7:14">
      <c r="G1769" s="39"/>
      <c r="I1769" s="39"/>
      <c r="J1769" s="39"/>
      <c r="K1769" s="39"/>
      <c r="L1769" s="39"/>
      <c r="M1769" s="39"/>
      <c r="N1769" s="39"/>
    </row>
    <row r="1770" spans="7:14">
      <c r="G1770" s="39"/>
      <c r="I1770" s="39"/>
      <c r="J1770" s="39"/>
      <c r="K1770" s="39"/>
      <c r="L1770" s="39"/>
      <c r="M1770" s="39"/>
      <c r="N1770" s="39"/>
    </row>
    <row r="1771" spans="7:14">
      <c r="G1771" s="39"/>
      <c r="I1771" s="39"/>
      <c r="J1771" s="39"/>
      <c r="K1771" s="39"/>
      <c r="L1771" s="39"/>
      <c r="M1771" s="39"/>
      <c r="N1771" s="39"/>
    </row>
    <row r="1772" spans="7:14">
      <c r="G1772" s="39"/>
      <c r="I1772" s="39"/>
      <c r="J1772" s="39"/>
      <c r="K1772" s="39"/>
      <c r="L1772" s="39"/>
      <c r="M1772" s="39"/>
      <c r="N1772" s="39"/>
    </row>
    <row r="1773" spans="7:14">
      <c r="G1773" s="39"/>
      <c r="I1773" s="39"/>
      <c r="J1773" s="39"/>
      <c r="K1773" s="39"/>
      <c r="L1773" s="39"/>
      <c r="M1773" s="39"/>
      <c r="N1773" s="39"/>
    </row>
    <row r="1774" spans="7:14">
      <c r="G1774" s="39"/>
      <c r="I1774" s="39"/>
      <c r="J1774" s="39"/>
      <c r="K1774" s="39"/>
      <c r="L1774" s="39"/>
      <c r="M1774" s="39"/>
      <c r="N1774" s="39"/>
    </row>
    <row r="1775" spans="7:14">
      <c r="G1775" s="39"/>
      <c r="I1775" s="39"/>
      <c r="J1775" s="39"/>
      <c r="K1775" s="39"/>
      <c r="L1775" s="39"/>
      <c r="M1775" s="39"/>
      <c r="N1775" s="39"/>
    </row>
    <row r="1776" spans="7:14">
      <c r="G1776" s="39"/>
      <c r="I1776" s="39"/>
      <c r="J1776" s="39"/>
      <c r="K1776" s="39"/>
      <c r="L1776" s="39"/>
      <c r="M1776" s="39"/>
      <c r="N1776" s="39"/>
    </row>
    <row r="1777" spans="7:14">
      <c r="G1777" s="39"/>
      <c r="I1777" s="39"/>
      <c r="J1777" s="39"/>
      <c r="K1777" s="39"/>
      <c r="L1777" s="39"/>
      <c r="M1777" s="39"/>
      <c r="N1777" s="39"/>
    </row>
    <row r="1778" spans="7:14">
      <c r="G1778" s="39"/>
      <c r="I1778" s="39"/>
      <c r="J1778" s="39"/>
      <c r="K1778" s="39"/>
      <c r="L1778" s="39"/>
      <c r="M1778" s="39"/>
      <c r="N1778" s="39"/>
    </row>
    <row r="1779" spans="7:14">
      <c r="G1779" s="39"/>
      <c r="I1779" s="39"/>
      <c r="J1779" s="39"/>
      <c r="K1779" s="39"/>
      <c r="L1779" s="39"/>
      <c r="M1779" s="39"/>
      <c r="N1779" s="39"/>
    </row>
    <row r="1780" spans="7:14">
      <c r="G1780" s="39"/>
      <c r="I1780" s="39"/>
      <c r="J1780" s="39"/>
      <c r="K1780" s="39"/>
      <c r="L1780" s="39"/>
      <c r="M1780" s="39"/>
      <c r="N1780" s="39"/>
    </row>
    <row r="1781" spans="7:14">
      <c r="G1781" s="39"/>
      <c r="I1781" s="39"/>
      <c r="J1781" s="39"/>
      <c r="K1781" s="39"/>
      <c r="L1781" s="39"/>
      <c r="M1781" s="39"/>
      <c r="N1781" s="39"/>
    </row>
    <row r="1782" spans="7:14">
      <c r="G1782" s="39"/>
      <c r="I1782" s="39"/>
      <c r="J1782" s="39"/>
      <c r="K1782" s="39"/>
      <c r="L1782" s="39"/>
      <c r="M1782" s="39"/>
      <c r="N1782" s="39"/>
    </row>
    <row r="1783" spans="7:14">
      <c r="G1783" s="39"/>
      <c r="I1783" s="39"/>
      <c r="J1783" s="39"/>
      <c r="K1783" s="39"/>
      <c r="L1783" s="39"/>
      <c r="M1783" s="39"/>
      <c r="N1783" s="39"/>
    </row>
    <row r="1784" spans="7:14">
      <c r="G1784" s="39"/>
      <c r="I1784" s="39"/>
      <c r="J1784" s="39"/>
      <c r="K1784" s="39"/>
      <c r="L1784" s="39"/>
      <c r="M1784" s="39"/>
      <c r="N1784" s="39"/>
    </row>
    <row r="1785" spans="7:14">
      <c r="G1785" s="39"/>
      <c r="I1785" s="39"/>
      <c r="J1785" s="39"/>
      <c r="K1785" s="39"/>
      <c r="L1785" s="39"/>
      <c r="M1785" s="39"/>
      <c r="N1785" s="39"/>
    </row>
    <row r="1786" spans="7:14">
      <c r="G1786" s="39"/>
      <c r="I1786" s="39"/>
      <c r="J1786" s="39"/>
      <c r="K1786" s="39"/>
      <c r="L1786" s="39"/>
      <c r="M1786" s="39"/>
      <c r="N1786" s="39"/>
    </row>
    <row r="1787" spans="7:14">
      <c r="G1787" s="39"/>
      <c r="I1787" s="39"/>
      <c r="J1787" s="39"/>
      <c r="K1787" s="39"/>
      <c r="L1787" s="39"/>
      <c r="M1787" s="39"/>
      <c r="N1787" s="39"/>
    </row>
    <row r="1788" spans="7:14">
      <c r="G1788" s="39"/>
      <c r="I1788" s="39"/>
      <c r="J1788" s="39"/>
      <c r="K1788" s="39"/>
      <c r="L1788" s="39"/>
      <c r="M1788" s="39"/>
      <c r="N1788" s="39"/>
    </row>
    <row r="1789" spans="7:14">
      <c r="G1789" s="39"/>
      <c r="I1789" s="39"/>
      <c r="J1789" s="39"/>
      <c r="K1789" s="39"/>
      <c r="L1789" s="39"/>
      <c r="M1789" s="39"/>
      <c r="N1789" s="39"/>
    </row>
    <row r="1790" spans="7:14">
      <c r="G1790" s="39"/>
      <c r="I1790" s="39"/>
      <c r="J1790" s="39"/>
      <c r="K1790" s="39"/>
      <c r="L1790" s="39"/>
      <c r="M1790" s="39"/>
      <c r="N1790" s="39"/>
    </row>
    <row r="1791" spans="7:14">
      <c r="G1791" s="39"/>
      <c r="I1791" s="39"/>
      <c r="J1791" s="39"/>
      <c r="K1791" s="39"/>
      <c r="L1791" s="39"/>
      <c r="M1791" s="39"/>
      <c r="N1791" s="39"/>
    </row>
    <row r="1792" spans="7:14">
      <c r="G1792" s="39"/>
      <c r="I1792" s="39"/>
      <c r="J1792" s="39"/>
      <c r="K1792" s="39"/>
      <c r="L1792" s="39"/>
      <c r="M1792" s="39"/>
      <c r="N1792" s="39"/>
    </row>
    <row r="1793" spans="7:14">
      <c r="G1793" s="39"/>
      <c r="I1793" s="39"/>
      <c r="J1793" s="39"/>
      <c r="K1793" s="39"/>
      <c r="L1793" s="39"/>
      <c r="M1793" s="39"/>
      <c r="N1793" s="39"/>
    </row>
    <row r="1794" spans="7:14">
      <c r="G1794" s="39"/>
      <c r="I1794" s="39"/>
      <c r="J1794" s="39"/>
      <c r="K1794" s="39"/>
      <c r="L1794" s="39"/>
      <c r="M1794" s="39"/>
      <c r="N1794" s="39"/>
    </row>
    <row r="1795" spans="7:14">
      <c r="G1795" s="39"/>
      <c r="I1795" s="39"/>
      <c r="J1795" s="39"/>
      <c r="K1795" s="39"/>
      <c r="L1795" s="39"/>
      <c r="M1795" s="39"/>
      <c r="N1795" s="39"/>
    </row>
    <row r="1796" spans="7:14">
      <c r="G1796" s="39"/>
      <c r="I1796" s="39"/>
      <c r="J1796" s="39"/>
      <c r="K1796" s="39"/>
      <c r="L1796" s="39"/>
      <c r="M1796" s="39"/>
      <c r="N1796" s="39"/>
    </row>
    <row r="1797" spans="7:14">
      <c r="G1797" s="39"/>
      <c r="I1797" s="39"/>
      <c r="J1797" s="39"/>
      <c r="K1797" s="39"/>
      <c r="L1797" s="39"/>
      <c r="M1797" s="39"/>
      <c r="N1797" s="39"/>
    </row>
    <row r="1798" spans="7:14">
      <c r="G1798" s="39"/>
      <c r="I1798" s="39"/>
      <c r="J1798" s="39"/>
      <c r="K1798" s="39"/>
      <c r="L1798" s="39"/>
      <c r="M1798" s="39"/>
      <c r="N1798" s="39"/>
    </row>
    <row r="1799" spans="7:14">
      <c r="G1799" s="39"/>
      <c r="I1799" s="39"/>
      <c r="J1799" s="39"/>
      <c r="K1799" s="39"/>
      <c r="L1799" s="39"/>
      <c r="M1799" s="39"/>
      <c r="N1799" s="39"/>
    </row>
    <row r="1800" spans="7:14">
      <c r="G1800" s="39"/>
      <c r="I1800" s="39"/>
      <c r="J1800" s="39"/>
      <c r="K1800" s="39"/>
      <c r="L1800" s="39"/>
      <c r="M1800" s="39"/>
      <c r="N1800" s="39"/>
    </row>
    <row r="1801" spans="7:14">
      <c r="G1801" s="39"/>
      <c r="I1801" s="39"/>
      <c r="J1801" s="39"/>
      <c r="K1801" s="39"/>
      <c r="L1801" s="39"/>
      <c r="M1801" s="39"/>
      <c r="N1801" s="39"/>
    </row>
    <row r="1802" spans="7:14">
      <c r="G1802" s="39"/>
      <c r="I1802" s="39"/>
      <c r="J1802" s="39"/>
      <c r="K1802" s="39"/>
      <c r="L1802" s="39"/>
      <c r="M1802" s="39"/>
      <c r="N1802" s="39"/>
    </row>
    <row r="1803" spans="7:14">
      <c r="G1803" s="39"/>
      <c r="I1803" s="39"/>
      <c r="J1803" s="39"/>
      <c r="K1803" s="39"/>
      <c r="L1803" s="39"/>
      <c r="M1803" s="39"/>
      <c r="N1803" s="39"/>
    </row>
    <row r="1804" spans="7:14">
      <c r="G1804" s="39"/>
      <c r="I1804" s="39"/>
      <c r="J1804" s="39"/>
      <c r="K1804" s="39"/>
      <c r="L1804" s="39"/>
      <c r="M1804" s="39"/>
      <c r="N1804" s="39"/>
    </row>
    <row r="1805" spans="7:14">
      <c r="G1805" s="39"/>
      <c r="I1805" s="39"/>
      <c r="J1805" s="39"/>
      <c r="K1805" s="39"/>
      <c r="L1805" s="39"/>
      <c r="M1805" s="39"/>
      <c r="N1805" s="39"/>
    </row>
    <row r="1806" spans="7:14">
      <c r="G1806" s="39"/>
      <c r="I1806" s="39"/>
      <c r="J1806" s="39"/>
      <c r="K1806" s="39"/>
      <c r="L1806" s="39"/>
      <c r="M1806" s="39"/>
      <c r="N1806" s="39"/>
    </row>
    <row r="1807" spans="7:14">
      <c r="G1807" s="39"/>
      <c r="I1807" s="39"/>
      <c r="J1807" s="39"/>
      <c r="K1807" s="39"/>
      <c r="L1807" s="39"/>
      <c r="M1807" s="39"/>
      <c r="N1807" s="39"/>
    </row>
    <row r="1808" spans="7:14">
      <c r="G1808" s="39"/>
      <c r="I1808" s="39"/>
      <c r="J1808" s="39"/>
      <c r="K1808" s="39"/>
      <c r="L1808" s="39"/>
      <c r="M1808" s="39"/>
      <c r="N1808" s="39"/>
    </row>
    <row r="1809" spans="7:14">
      <c r="G1809" s="39"/>
      <c r="I1809" s="39"/>
      <c r="J1809" s="39"/>
      <c r="K1809" s="39"/>
      <c r="L1809" s="39"/>
      <c r="M1809" s="39"/>
      <c r="N1809" s="39"/>
    </row>
    <row r="1810" spans="7:14">
      <c r="G1810" s="39"/>
      <c r="I1810" s="39"/>
      <c r="J1810" s="39"/>
      <c r="K1810" s="39"/>
      <c r="L1810" s="39"/>
      <c r="M1810" s="39"/>
      <c r="N1810" s="39"/>
    </row>
    <row r="1811" spans="7:14">
      <c r="G1811" s="39"/>
      <c r="I1811" s="39"/>
      <c r="J1811" s="39"/>
      <c r="K1811" s="39"/>
      <c r="L1811" s="39"/>
      <c r="M1811" s="39"/>
      <c r="N1811" s="39"/>
    </row>
    <row r="1812" spans="7:14">
      <c r="G1812" s="39"/>
      <c r="I1812" s="39"/>
      <c r="J1812" s="39"/>
      <c r="K1812" s="39"/>
      <c r="L1812" s="39"/>
      <c r="M1812" s="39"/>
      <c r="N1812" s="39"/>
    </row>
    <row r="1813" spans="7:14">
      <c r="G1813" s="39"/>
      <c r="I1813" s="39"/>
      <c r="J1813" s="39"/>
      <c r="K1813" s="39"/>
      <c r="L1813" s="39"/>
      <c r="M1813" s="39"/>
      <c r="N1813" s="39"/>
    </row>
    <row r="1814" spans="7:14">
      <c r="G1814" s="39"/>
      <c r="I1814" s="39"/>
      <c r="J1814" s="39"/>
      <c r="K1814" s="39"/>
      <c r="L1814" s="39"/>
      <c r="M1814" s="39"/>
      <c r="N1814" s="39"/>
    </row>
    <row r="1815" spans="7:14">
      <c r="G1815" s="39"/>
      <c r="I1815" s="39"/>
      <c r="J1815" s="39"/>
      <c r="K1815" s="39"/>
      <c r="L1815" s="39"/>
      <c r="M1815" s="39"/>
      <c r="N1815" s="39"/>
    </row>
    <row r="1816" spans="7:14">
      <c r="G1816" s="39"/>
      <c r="I1816" s="39"/>
      <c r="J1816" s="39"/>
      <c r="K1816" s="39"/>
      <c r="L1816" s="39"/>
      <c r="M1816" s="39"/>
      <c r="N1816" s="39"/>
    </row>
    <row r="1817" spans="7:14">
      <c r="G1817" s="39"/>
      <c r="I1817" s="39"/>
      <c r="J1817" s="39"/>
      <c r="K1817" s="39"/>
      <c r="L1817" s="39"/>
      <c r="M1817" s="39"/>
      <c r="N1817" s="39"/>
    </row>
    <row r="1818" spans="7:14">
      <c r="G1818" s="39"/>
      <c r="I1818" s="39"/>
      <c r="J1818" s="39"/>
      <c r="K1818" s="39"/>
      <c r="L1818" s="39"/>
      <c r="M1818" s="39"/>
      <c r="N1818" s="39"/>
    </row>
    <row r="1819" spans="7:14">
      <c r="G1819" s="39"/>
      <c r="I1819" s="39"/>
      <c r="J1819" s="39"/>
      <c r="K1819" s="39"/>
      <c r="L1819" s="39"/>
      <c r="M1819" s="39"/>
      <c r="N1819" s="39"/>
    </row>
    <row r="1820" spans="7:14">
      <c r="G1820" s="39"/>
      <c r="I1820" s="39"/>
      <c r="J1820" s="39"/>
      <c r="K1820" s="39"/>
      <c r="L1820" s="39"/>
      <c r="M1820" s="39"/>
      <c r="N1820" s="39"/>
    </row>
    <row r="1821" spans="7:14">
      <c r="G1821" s="39"/>
      <c r="I1821" s="39"/>
      <c r="J1821" s="39"/>
      <c r="K1821" s="39"/>
      <c r="L1821" s="39"/>
      <c r="M1821" s="39"/>
      <c r="N1821" s="39"/>
    </row>
    <row r="1822" spans="7:14">
      <c r="G1822" s="39"/>
      <c r="I1822" s="39"/>
      <c r="J1822" s="39"/>
      <c r="K1822" s="39"/>
      <c r="L1822" s="39"/>
      <c r="M1822" s="39"/>
      <c r="N1822" s="39"/>
    </row>
    <row r="1823" spans="7:14">
      <c r="G1823" s="39"/>
      <c r="I1823" s="39"/>
      <c r="J1823" s="39"/>
      <c r="K1823" s="39"/>
      <c r="L1823" s="39"/>
      <c r="M1823" s="39"/>
      <c r="N1823" s="39"/>
    </row>
    <row r="1824" spans="7:14">
      <c r="G1824" s="39"/>
      <c r="I1824" s="39"/>
      <c r="J1824" s="39"/>
      <c r="K1824" s="39"/>
      <c r="L1824" s="39"/>
      <c r="M1824" s="39"/>
      <c r="N1824" s="39"/>
    </row>
    <row r="1825" spans="7:14">
      <c r="G1825" s="39"/>
      <c r="I1825" s="39"/>
      <c r="J1825" s="39"/>
      <c r="K1825" s="39"/>
      <c r="L1825" s="39"/>
      <c r="M1825" s="39"/>
      <c r="N1825" s="39"/>
    </row>
    <row r="1826" spans="7:14">
      <c r="G1826" s="39"/>
      <c r="I1826" s="39"/>
      <c r="J1826" s="39"/>
      <c r="K1826" s="39"/>
      <c r="L1826" s="39"/>
      <c r="M1826" s="39"/>
      <c r="N1826" s="39"/>
    </row>
    <row r="1827" spans="7:14">
      <c r="G1827" s="39"/>
      <c r="I1827" s="39"/>
      <c r="J1827" s="39"/>
      <c r="K1827" s="39"/>
      <c r="L1827" s="39"/>
      <c r="M1827" s="39"/>
      <c r="N1827" s="39"/>
    </row>
    <row r="1828" spans="7:14">
      <c r="G1828" s="39"/>
      <c r="I1828" s="39"/>
      <c r="J1828" s="39"/>
      <c r="K1828" s="39"/>
      <c r="L1828" s="39"/>
      <c r="M1828" s="39"/>
      <c r="N1828" s="39"/>
    </row>
    <row r="1829" spans="7:14">
      <c r="G1829" s="39"/>
      <c r="I1829" s="39"/>
      <c r="J1829" s="39"/>
      <c r="K1829" s="39"/>
      <c r="L1829" s="39"/>
      <c r="M1829" s="39"/>
      <c r="N1829" s="39"/>
    </row>
    <row r="1830" spans="7:14">
      <c r="G1830" s="39"/>
      <c r="I1830" s="39"/>
      <c r="J1830" s="39"/>
      <c r="K1830" s="39"/>
      <c r="L1830" s="39"/>
      <c r="M1830" s="39"/>
      <c r="N1830" s="39"/>
    </row>
    <row r="1831" spans="7:14">
      <c r="G1831" s="39"/>
      <c r="I1831" s="39"/>
      <c r="J1831" s="39"/>
      <c r="K1831" s="39"/>
      <c r="L1831" s="39"/>
      <c r="M1831" s="39"/>
      <c r="N1831" s="39"/>
    </row>
    <row r="1832" spans="7:14">
      <c r="G1832" s="39"/>
      <c r="I1832" s="39"/>
      <c r="J1832" s="39"/>
      <c r="K1832" s="39"/>
      <c r="L1832" s="39"/>
      <c r="M1832" s="39"/>
      <c r="N1832" s="39"/>
    </row>
    <row r="1833" spans="7:14">
      <c r="G1833" s="39"/>
      <c r="I1833" s="39"/>
      <c r="J1833" s="39"/>
      <c r="K1833" s="39"/>
      <c r="L1833" s="39"/>
      <c r="M1833" s="39"/>
      <c r="N1833" s="39"/>
    </row>
    <row r="1834" spans="7:14">
      <c r="G1834" s="39"/>
      <c r="I1834" s="39"/>
      <c r="J1834" s="39"/>
      <c r="K1834" s="39"/>
      <c r="L1834" s="39"/>
      <c r="M1834" s="39"/>
      <c r="N1834" s="39"/>
    </row>
    <row r="1835" spans="7:14">
      <c r="G1835" s="39"/>
      <c r="I1835" s="39"/>
      <c r="J1835" s="39"/>
      <c r="K1835" s="39"/>
      <c r="L1835" s="39"/>
      <c r="M1835" s="39"/>
      <c r="N1835" s="39"/>
    </row>
    <row r="1836" spans="7:14">
      <c r="G1836" s="39"/>
      <c r="I1836" s="39"/>
      <c r="J1836" s="39"/>
      <c r="K1836" s="39"/>
      <c r="L1836" s="39"/>
      <c r="M1836" s="39"/>
      <c r="N1836" s="39"/>
    </row>
    <row r="1837" spans="7:14">
      <c r="G1837" s="39"/>
      <c r="I1837" s="39"/>
      <c r="J1837" s="39"/>
      <c r="K1837" s="39"/>
      <c r="L1837" s="39"/>
      <c r="M1837" s="39"/>
      <c r="N1837" s="39"/>
    </row>
    <row r="1838" spans="7:14">
      <c r="G1838" s="39"/>
      <c r="I1838" s="39"/>
      <c r="J1838" s="39"/>
      <c r="K1838" s="39"/>
      <c r="L1838" s="39"/>
      <c r="M1838" s="39"/>
      <c r="N1838" s="39"/>
    </row>
    <row r="1839" spans="7:14">
      <c r="G1839" s="39"/>
      <c r="I1839" s="39"/>
      <c r="J1839" s="39"/>
      <c r="K1839" s="39"/>
      <c r="L1839" s="39"/>
      <c r="M1839" s="39"/>
      <c r="N1839" s="39"/>
    </row>
    <row r="1840" spans="7:14">
      <c r="G1840" s="39"/>
      <c r="I1840" s="39"/>
      <c r="J1840" s="39"/>
      <c r="K1840" s="39"/>
      <c r="L1840" s="39"/>
      <c r="M1840" s="39"/>
      <c r="N1840" s="39"/>
    </row>
    <row r="1841" spans="7:14">
      <c r="G1841" s="39"/>
      <c r="I1841" s="39"/>
      <c r="J1841" s="39"/>
      <c r="K1841" s="39"/>
      <c r="L1841" s="39"/>
      <c r="M1841" s="39"/>
      <c r="N1841" s="39"/>
    </row>
    <row r="1842" spans="7:14">
      <c r="G1842" s="39"/>
      <c r="I1842" s="39"/>
      <c r="J1842" s="39"/>
      <c r="K1842" s="39"/>
      <c r="L1842" s="39"/>
      <c r="M1842" s="39"/>
      <c r="N1842" s="39"/>
    </row>
    <row r="1843" spans="7:14">
      <c r="G1843" s="39"/>
      <c r="I1843" s="39"/>
      <c r="J1843" s="39"/>
      <c r="K1843" s="39"/>
      <c r="L1843" s="39"/>
      <c r="M1843" s="39"/>
      <c r="N1843" s="39"/>
    </row>
    <row r="1844" spans="7:14">
      <c r="G1844" s="39"/>
      <c r="I1844" s="39"/>
      <c r="J1844" s="39"/>
      <c r="K1844" s="39"/>
      <c r="L1844" s="39"/>
      <c r="M1844" s="39"/>
      <c r="N1844" s="39"/>
    </row>
    <row r="1845" spans="7:14">
      <c r="G1845" s="39"/>
      <c r="I1845" s="39"/>
      <c r="J1845" s="39"/>
      <c r="K1845" s="39"/>
      <c r="L1845" s="39"/>
      <c r="M1845" s="39"/>
      <c r="N1845" s="39"/>
    </row>
    <row r="1846" spans="7:14">
      <c r="G1846" s="39"/>
      <c r="I1846" s="39"/>
      <c r="J1846" s="39"/>
      <c r="K1846" s="39"/>
      <c r="L1846" s="39"/>
      <c r="M1846" s="39"/>
      <c r="N1846" s="39"/>
    </row>
    <row r="1847" spans="7:14">
      <c r="G1847" s="39"/>
      <c r="I1847" s="39"/>
      <c r="J1847" s="39"/>
      <c r="K1847" s="39"/>
      <c r="L1847" s="39"/>
      <c r="M1847" s="39"/>
      <c r="N1847" s="39"/>
    </row>
    <row r="1848" spans="7:14">
      <c r="G1848" s="39"/>
      <c r="I1848" s="39"/>
      <c r="J1848" s="39"/>
      <c r="K1848" s="39"/>
      <c r="L1848" s="39"/>
      <c r="M1848" s="39"/>
      <c r="N1848" s="39"/>
    </row>
    <row r="1849" spans="7:14">
      <c r="G1849" s="39"/>
      <c r="I1849" s="39"/>
      <c r="J1849" s="39"/>
      <c r="K1849" s="39"/>
      <c r="L1849" s="39"/>
      <c r="M1849" s="39"/>
      <c r="N1849" s="39"/>
    </row>
    <row r="1850" spans="7:14">
      <c r="G1850" s="39"/>
      <c r="I1850" s="39"/>
      <c r="J1850" s="39"/>
      <c r="K1850" s="39"/>
      <c r="L1850" s="39"/>
      <c r="M1850" s="39"/>
      <c r="N1850" s="39"/>
    </row>
    <row r="1851" spans="7:14">
      <c r="G1851" s="39"/>
      <c r="I1851" s="39"/>
      <c r="J1851" s="39"/>
      <c r="K1851" s="39"/>
      <c r="L1851" s="39"/>
      <c r="M1851" s="39"/>
      <c r="N1851" s="39"/>
    </row>
    <row r="1852" spans="7:14">
      <c r="G1852" s="39"/>
      <c r="I1852" s="39"/>
      <c r="J1852" s="39"/>
      <c r="K1852" s="39"/>
      <c r="L1852" s="39"/>
      <c r="M1852" s="39"/>
      <c r="N1852" s="39"/>
    </row>
    <row r="1853" spans="7:14">
      <c r="G1853" s="39"/>
      <c r="I1853" s="39"/>
      <c r="J1853" s="39"/>
      <c r="K1853" s="39"/>
      <c r="L1853" s="39"/>
      <c r="M1853" s="39"/>
      <c r="N1853" s="39"/>
    </row>
    <row r="1854" spans="7:14">
      <c r="G1854" s="39"/>
      <c r="I1854" s="39"/>
      <c r="J1854" s="39"/>
      <c r="K1854" s="39"/>
      <c r="L1854" s="39"/>
      <c r="M1854" s="39"/>
      <c r="N1854" s="39"/>
    </row>
    <row r="1855" spans="7:14">
      <c r="G1855" s="39"/>
      <c r="I1855" s="39"/>
      <c r="J1855" s="39"/>
      <c r="K1855" s="39"/>
      <c r="L1855" s="39"/>
      <c r="M1855" s="39"/>
      <c r="N1855" s="39"/>
    </row>
    <row r="1856" spans="7:14">
      <c r="G1856" s="39"/>
      <c r="I1856" s="39"/>
      <c r="J1856" s="39"/>
      <c r="K1856" s="39"/>
      <c r="L1856" s="39"/>
      <c r="M1856" s="39"/>
      <c r="N1856" s="39"/>
    </row>
    <row r="1857" spans="7:14">
      <c r="G1857" s="39"/>
      <c r="I1857" s="39"/>
      <c r="J1857" s="39"/>
      <c r="K1857" s="39"/>
      <c r="L1857" s="39"/>
      <c r="M1857" s="39"/>
      <c r="N1857" s="39"/>
    </row>
    <row r="1858" spans="7:14">
      <c r="G1858" s="39"/>
      <c r="I1858" s="39"/>
      <c r="J1858" s="39"/>
      <c r="K1858" s="39"/>
      <c r="L1858" s="39"/>
      <c r="M1858" s="39"/>
      <c r="N1858" s="39"/>
    </row>
    <row r="1859" spans="7:14">
      <c r="G1859" s="39"/>
      <c r="I1859" s="39"/>
      <c r="J1859" s="39"/>
      <c r="K1859" s="39"/>
      <c r="L1859" s="39"/>
      <c r="M1859" s="39"/>
      <c r="N1859" s="39"/>
    </row>
    <row r="1860" spans="7:14">
      <c r="G1860" s="39"/>
      <c r="I1860" s="39"/>
      <c r="J1860" s="39"/>
      <c r="K1860" s="39"/>
      <c r="L1860" s="39"/>
      <c r="M1860" s="39"/>
      <c r="N1860" s="39"/>
    </row>
    <row r="1861" spans="7:14">
      <c r="G1861" s="39"/>
      <c r="I1861" s="39"/>
      <c r="J1861" s="39"/>
      <c r="K1861" s="39"/>
      <c r="L1861" s="39"/>
      <c r="M1861" s="39"/>
      <c r="N1861" s="39"/>
    </row>
    <row r="1862" spans="7:14">
      <c r="G1862" s="39"/>
      <c r="I1862" s="39"/>
      <c r="J1862" s="39"/>
      <c r="K1862" s="39"/>
      <c r="L1862" s="39"/>
      <c r="M1862" s="39"/>
      <c r="N1862" s="39"/>
    </row>
    <row r="1863" spans="7:14">
      <c r="G1863" s="39"/>
      <c r="I1863" s="39"/>
      <c r="J1863" s="39"/>
      <c r="K1863" s="39"/>
      <c r="L1863" s="39"/>
      <c r="M1863" s="39"/>
      <c r="N1863" s="39"/>
    </row>
    <row r="1864" spans="7:14">
      <c r="G1864" s="39"/>
      <c r="I1864" s="39"/>
      <c r="J1864" s="39"/>
      <c r="K1864" s="39"/>
      <c r="L1864" s="39"/>
      <c r="M1864" s="39"/>
      <c r="N1864" s="39"/>
    </row>
    <row r="1865" spans="7:14">
      <c r="G1865" s="39"/>
      <c r="I1865" s="39"/>
      <c r="J1865" s="39"/>
      <c r="K1865" s="39"/>
      <c r="L1865" s="39"/>
      <c r="M1865" s="39"/>
      <c r="N1865" s="39"/>
    </row>
    <row r="1866" spans="7:14">
      <c r="G1866" s="39"/>
      <c r="I1866" s="39"/>
      <c r="J1866" s="39"/>
      <c r="K1866" s="39"/>
      <c r="L1866" s="39"/>
      <c r="M1866" s="39"/>
      <c r="N1866" s="39"/>
    </row>
    <row r="1867" spans="7:14">
      <c r="G1867" s="39"/>
      <c r="I1867" s="39"/>
      <c r="J1867" s="39"/>
      <c r="K1867" s="39"/>
      <c r="L1867" s="39"/>
      <c r="M1867" s="39"/>
      <c r="N1867" s="39"/>
    </row>
    <row r="1868" spans="7:14">
      <c r="G1868" s="39"/>
      <c r="I1868" s="39"/>
      <c r="J1868" s="39"/>
      <c r="K1868" s="39"/>
      <c r="L1868" s="39"/>
      <c r="M1868" s="39"/>
      <c r="N1868" s="39"/>
    </row>
    <row r="1869" spans="7:14">
      <c r="G1869" s="39"/>
      <c r="I1869" s="39"/>
      <c r="J1869" s="39"/>
      <c r="K1869" s="39"/>
      <c r="L1869" s="39"/>
      <c r="M1869" s="39"/>
      <c r="N1869" s="39"/>
    </row>
    <row r="1870" spans="7:14">
      <c r="G1870" s="39"/>
      <c r="I1870" s="39"/>
      <c r="J1870" s="39"/>
      <c r="K1870" s="39"/>
      <c r="L1870" s="39"/>
      <c r="M1870" s="39"/>
      <c r="N1870" s="39"/>
    </row>
    <row r="1871" spans="7:14">
      <c r="G1871" s="39"/>
      <c r="I1871" s="39"/>
      <c r="J1871" s="39"/>
      <c r="K1871" s="39"/>
      <c r="L1871" s="39"/>
      <c r="M1871" s="39"/>
      <c r="N1871" s="39"/>
    </row>
    <row r="1872" spans="7:14">
      <c r="G1872" s="39"/>
      <c r="I1872" s="39"/>
      <c r="J1872" s="39"/>
      <c r="K1872" s="39"/>
      <c r="L1872" s="39"/>
      <c r="M1872" s="39"/>
      <c r="N1872" s="39"/>
    </row>
    <row r="1873" spans="7:14">
      <c r="G1873" s="39"/>
      <c r="I1873" s="39"/>
      <c r="J1873" s="39"/>
      <c r="K1873" s="39"/>
      <c r="L1873" s="39"/>
      <c r="M1873" s="39"/>
      <c r="N1873" s="39"/>
    </row>
    <row r="1874" spans="7:14">
      <c r="G1874" s="39"/>
      <c r="I1874" s="39"/>
      <c r="J1874" s="39"/>
      <c r="K1874" s="39"/>
      <c r="L1874" s="39"/>
      <c r="M1874" s="39"/>
      <c r="N1874" s="39"/>
    </row>
    <row r="1875" spans="7:14">
      <c r="G1875" s="39"/>
      <c r="I1875" s="39"/>
      <c r="J1875" s="39"/>
      <c r="K1875" s="39"/>
      <c r="L1875" s="39"/>
      <c r="M1875" s="39"/>
      <c r="N1875" s="39"/>
    </row>
    <row r="1876" spans="7:14">
      <c r="G1876" s="39"/>
      <c r="I1876" s="39"/>
      <c r="J1876" s="39"/>
      <c r="K1876" s="39"/>
      <c r="L1876" s="39"/>
      <c r="M1876" s="39"/>
      <c r="N1876" s="39"/>
    </row>
    <row r="1877" spans="7:14">
      <c r="G1877" s="39"/>
      <c r="I1877" s="39"/>
      <c r="J1877" s="39"/>
      <c r="K1877" s="39"/>
      <c r="L1877" s="39"/>
      <c r="M1877" s="39"/>
      <c r="N1877" s="39"/>
    </row>
    <row r="1878" spans="7:14">
      <c r="G1878" s="39"/>
      <c r="I1878" s="39"/>
      <c r="J1878" s="39"/>
      <c r="K1878" s="39"/>
      <c r="L1878" s="39"/>
      <c r="M1878" s="39"/>
      <c r="N1878" s="39"/>
    </row>
    <row r="1879" spans="7:14">
      <c r="G1879" s="39"/>
      <c r="I1879" s="39"/>
      <c r="J1879" s="39"/>
      <c r="K1879" s="39"/>
      <c r="L1879" s="39"/>
      <c r="M1879" s="39"/>
      <c r="N1879" s="39"/>
    </row>
    <row r="1880" spans="7:14">
      <c r="G1880" s="39"/>
      <c r="I1880" s="39"/>
      <c r="J1880" s="39"/>
      <c r="K1880" s="39"/>
      <c r="L1880" s="39"/>
      <c r="M1880" s="39"/>
      <c r="N1880" s="39"/>
    </row>
    <row r="1881" spans="7:14">
      <c r="G1881" s="39"/>
      <c r="I1881" s="39"/>
      <c r="J1881" s="39"/>
      <c r="K1881" s="39"/>
      <c r="L1881" s="39"/>
      <c r="M1881" s="39"/>
      <c r="N1881" s="39"/>
    </row>
    <row r="1882" spans="7:14">
      <c r="G1882" s="39"/>
      <c r="I1882" s="39"/>
      <c r="J1882" s="39"/>
      <c r="K1882" s="39"/>
      <c r="L1882" s="39"/>
      <c r="M1882" s="39"/>
      <c r="N1882" s="39"/>
    </row>
    <row r="1883" spans="7:14">
      <c r="G1883" s="39"/>
      <c r="I1883" s="39"/>
      <c r="J1883" s="39"/>
      <c r="K1883" s="39"/>
      <c r="L1883" s="39"/>
      <c r="M1883" s="39"/>
      <c r="N1883" s="39"/>
    </row>
    <row r="1884" spans="7:14">
      <c r="G1884" s="39"/>
      <c r="I1884" s="39"/>
      <c r="J1884" s="39"/>
      <c r="K1884" s="39"/>
      <c r="L1884" s="39"/>
      <c r="M1884" s="39"/>
      <c r="N1884" s="39"/>
    </row>
    <row r="1885" spans="7:14">
      <c r="G1885" s="39"/>
      <c r="I1885" s="39"/>
      <c r="J1885" s="39"/>
      <c r="K1885" s="39"/>
      <c r="L1885" s="39"/>
      <c r="M1885" s="39"/>
      <c r="N1885" s="39"/>
    </row>
    <row r="1886" spans="7:14">
      <c r="G1886" s="39"/>
      <c r="I1886" s="39"/>
      <c r="J1886" s="39"/>
      <c r="K1886" s="39"/>
      <c r="L1886" s="39"/>
      <c r="M1886" s="39"/>
      <c r="N1886" s="39"/>
    </row>
    <row r="1887" spans="7:14">
      <c r="G1887" s="39"/>
      <c r="I1887" s="39"/>
      <c r="J1887" s="39"/>
      <c r="K1887" s="39"/>
      <c r="L1887" s="39"/>
      <c r="M1887" s="39"/>
      <c r="N1887" s="39"/>
    </row>
    <row r="1888" spans="7:14">
      <c r="G1888" s="39"/>
      <c r="I1888" s="39"/>
      <c r="J1888" s="39"/>
      <c r="K1888" s="39"/>
      <c r="L1888" s="39"/>
      <c r="M1888" s="39"/>
      <c r="N1888" s="39"/>
    </row>
    <row r="1889" spans="7:14">
      <c r="G1889" s="39"/>
      <c r="I1889" s="39"/>
      <c r="J1889" s="39"/>
      <c r="K1889" s="39"/>
      <c r="L1889" s="39"/>
      <c r="M1889" s="39"/>
      <c r="N1889" s="39"/>
    </row>
    <row r="1890" spans="7:14">
      <c r="G1890" s="39"/>
      <c r="I1890" s="39"/>
      <c r="J1890" s="39"/>
      <c r="K1890" s="39"/>
      <c r="L1890" s="39"/>
      <c r="M1890" s="39"/>
      <c r="N1890" s="39"/>
    </row>
    <row r="1891" spans="7:14">
      <c r="G1891" s="39"/>
      <c r="I1891" s="39"/>
      <c r="J1891" s="39"/>
      <c r="K1891" s="39"/>
      <c r="L1891" s="39"/>
      <c r="M1891" s="39"/>
      <c r="N1891" s="39"/>
    </row>
    <row r="1892" spans="7:14">
      <c r="G1892" s="39"/>
      <c r="I1892" s="39"/>
      <c r="J1892" s="39"/>
      <c r="K1892" s="39"/>
      <c r="L1892" s="39"/>
      <c r="M1892" s="39"/>
      <c r="N1892" s="39"/>
    </row>
    <row r="1893" spans="7:14">
      <c r="G1893" s="39"/>
      <c r="I1893" s="39"/>
      <c r="J1893" s="39"/>
      <c r="K1893" s="39"/>
      <c r="L1893" s="39"/>
      <c r="M1893" s="39"/>
      <c r="N1893" s="39"/>
    </row>
    <row r="1894" spans="7:14">
      <c r="G1894" s="39"/>
      <c r="I1894" s="39"/>
      <c r="J1894" s="39"/>
      <c r="K1894" s="39"/>
      <c r="L1894" s="39"/>
      <c r="M1894" s="39"/>
      <c r="N1894" s="39"/>
    </row>
    <row r="1895" spans="7:14">
      <c r="G1895" s="39"/>
      <c r="I1895" s="39"/>
      <c r="J1895" s="39"/>
      <c r="K1895" s="39"/>
      <c r="L1895" s="39"/>
      <c r="M1895" s="39"/>
      <c r="N1895" s="39"/>
    </row>
    <row r="1896" spans="7:14">
      <c r="G1896" s="39"/>
      <c r="I1896" s="39"/>
      <c r="J1896" s="39"/>
      <c r="K1896" s="39"/>
      <c r="L1896" s="39"/>
      <c r="M1896" s="39"/>
      <c r="N1896" s="39"/>
    </row>
    <row r="1897" spans="7:14">
      <c r="G1897" s="39"/>
      <c r="I1897" s="39"/>
      <c r="J1897" s="39"/>
      <c r="K1897" s="39"/>
      <c r="L1897" s="39"/>
      <c r="M1897" s="39"/>
      <c r="N1897" s="39"/>
    </row>
    <row r="1898" spans="7:14">
      <c r="G1898" s="39"/>
      <c r="I1898" s="39"/>
      <c r="J1898" s="39"/>
      <c r="K1898" s="39"/>
      <c r="L1898" s="39"/>
      <c r="M1898" s="39"/>
      <c r="N1898" s="39"/>
    </row>
    <row r="1899" spans="7:14">
      <c r="G1899" s="39"/>
      <c r="I1899" s="39"/>
      <c r="J1899" s="39"/>
      <c r="K1899" s="39"/>
      <c r="L1899" s="39"/>
      <c r="M1899" s="39"/>
      <c r="N1899" s="39"/>
    </row>
    <row r="1900" spans="7:14">
      <c r="G1900" s="39"/>
      <c r="I1900" s="39"/>
      <c r="J1900" s="39"/>
      <c r="K1900" s="39"/>
      <c r="L1900" s="39"/>
      <c r="M1900" s="39"/>
      <c r="N1900" s="39"/>
    </row>
    <row r="1901" spans="7:14">
      <c r="G1901" s="39"/>
      <c r="I1901" s="39"/>
      <c r="J1901" s="39"/>
      <c r="K1901" s="39"/>
      <c r="L1901" s="39"/>
      <c r="M1901" s="39"/>
      <c r="N1901" s="39"/>
    </row>
    <row r="1902" spans="7:14">
      <c r="G1902" s="39"/>
      <c r="I1902" s="39"/>
      <c r="J1902" s="39"/>
      <c r="K1902" s="39"/>
      <c r="L1902" s="39"/>
      <c r="M1902" s="39"/>
      <c r="N1902" s="39"/>
    </row>
    <row r="1903" spans="7:14">
      <c r="G1903" s="39"/>
      <c r="I1903" s="39"/>
      <c r="J1903" s="39"/>
      <c r="K1903" s="39"/>
      <c r="L1903" s="39"/>
      <c r="M1903" s="39"/>
      <c r="N1903" s="39"/>
    </row>
    <row r="1904" spans="7:14">
      <c r="G1904" s="39"/>
      <c r="I1904" s="39"/>
      <c r="J1904" s="39"/>
      <c r="K1904" s="39"/>
      <c r="L1904" s="39"/>
      <c r="M1904" s="39"/>
      <c r="N1904" s="39"/>
    </row>
    <row r="1905" spans="7:14">
      <c r="G1905" s="39"/>
      <c r="I1905" s="39"/>
      <c r="J1905" s="39"/>
      <c r="K1905" s="39"/>
      <c r="L1905" s="39"/>
      <c r="M1905" s="39"/>
      <c r="N1905" s="39"/>
    </row>
    <row r="1906" spans="7:14">
      <c r="G1906" s="39"/>
      <c r="I1906" s="39"/>
      <c r="J1906" s="39"/>
      <c r="K1906" s="39"/>
      <c r="L1906" s="39"/>
      <c r="M1906" s="39"/>
      <c r="N1906" s="39"/>
    </row>
    <row r="1907" spans="7:14">
      <c r="G1907" s="39"/>
      <c r="I1907" s="39"/>
      <c r="J1907" s="39"/>
      <c r="K1907" s="39"/>
      <c r="L1907" s="39"/>
      <c r="M1907" s="39"/>
      <c r="N1907" s="39"/>
    </row>
    <row r="1908" spans="7:14">
      <c r="G1908" s="39"/>
      <c r="I1908" s="39"/>
      <c r="J1908" s="39"/>
      <c r="K1908" s="39"/>
      <c r="L1908" s="39"/>
      <c r="M1908" s="39"/>
      <c r="N1908" s="39"/>
    </row>
    <row r="1909" spans="7:14">
      <c r="G1909" s="39"/>
      <c r="I1909" s="39"/>
      <c r="J1909" s="39"/>
      <c r="K1909" s="39"/>
      <c r="L1909" s="39"/>
      <c r="M1909" s="39"/>
      <c r="N1909" s="39"/>
    </row>
    <row r="1910" spans="7:14">
      <c r="G1910" s="39"/>
      <c r="I1910" s="39"/>
      <c r="J1910" s="39"/>
      <c r="K1910" s="39"/>
      <c r="L1910" s="39"/>
      <c r="M1910" s="39"/>
      <c r="N1910" s="39"/>
    </row>
    <row r="1911" spans="7:14">
      <c r="G1911" s="39"/>
      <c r="I1911" s="39"/>
      <c r="J1911" s="39"/>
      <c r="K1911" s="39"/>
      <c r="L1911" s="39"/>
      <c r="M1911" s="39"/>
      <c r="N1911" s="39"/>
    </row>
    <row r="1912" spans="7:14">
      <c r="G1912" s="39"/>
      <c r="I1912" s="39"/>
      <c r="J1912" s="39"/>
      <c r="K1912" s="39"/>
      <c r="L1912" s="39"/>
      <c r="M1912" s="39"/>
      <c r="N1912" s="39"/>
    </row>
    <row r="1913" spans="7:14">
      <c r="G1913" s="39"/>
      <c r="I1913" s="39"/>
      <c r="J1913" s="39"/>
      <c r="K1913" s="39"/>
      <c r="L1913" s="39"/>
      <c r="M1913" s="39"/>
      <c r="N1913" s="39"/>
    </row>
    <row r="1914" spans="7:14">
      <c r="G1914" s="39"/>
      <c r="I1914" s="39"/>
      <c r="J1914" s="39"/>
      <c r="K1914" s="39"/>
      <c r="L1914" s="39"/>
      <c r="M1914" s="39"/>
      <c r="N1914" s="39"/>
    </row>
    <row r="1915" spans="7:14">
      <c r="G1915" s="39"/>
      <c r="I1915" s="39"/>
      <c r="J1915" s="39"/>
      <c r="K1915" s="39"/>
      <c r="L1915" s="39"/>
      <c r="M1915" s="39"/>
      <c r="N1915" s="39"/>
    </row>
    <row r="1916" spans="7:14">
      <c r="G1916" s="39"/>
      <c r="I1916" s="39"/>
      <c r="J1916" s="39"/>
      <c r="K1916" s="39"/>
      <c r="L1916" s="39"/>
      <c r="M1916" s="39"/>
      <c r="N1916" s="39"/>
    </row>
    <row r="1917" spans="7:14">
      <c r="G1917" s="39"/>
      <c r="I1917" s="39"/>
      <c r="J1917" s="39"/>
      <c r="K1917" s="39"/>
      <c r="L1917" s="39"/>
      <c r="M1917" s="39"/>
      <c r="N1917" s="39"/>
    </row>
    <row r="1918" spans="7:14">
      <c r="G1918" s="39"/>
      <c r="I1918" s="39"/>
      <c r="J1918" s="39"/>
      <c r="K1918" s="39"/>
      <c r="L1918" s="39"/>
      <c r="M1918" s="39"/>
      <c r="N1918" s="39"/>
    </row>
    <row r="1919" spans="7:14">
      <c r="G1919" s="39"/>
      <c r="I1919" s="39"/>
      <c r="J1919" s="39"/>
      <c r="K1919" s="39"/>
      <c r="L1919" s="39"/>
      <c r="M1919" s="39"/>
      <c r="N1919" s="39"/>
    </row>
    <row r="1920" spans="7:14">
      <c r="G1920" s="39"/>
      <c r="I1920" s="39"/>
      <c r="J1920" s="39"/>
      <c r="K1920" s="39"/>
      <c r="L1920" s="39"/>
      <c r="M1920" s="39"/>
      <c r="N1920" s="39"/>
    </row>
    <row r="1921" spans="7:14">
      <c r="G1921" s="39"/>
      <c r="I1921" s="39"/>
      <c r="J1921" s="39"/>
      <c r="K1921" s="39"/>
      <c r="L1921" s="39"/>
      <c r="M1921" s="39"/>
      <c r="N1921" s="39"/>
    </row>
    <row r="1922" spans="7:14">
      <c r="G1922" s="39"/>
      <c r="I1922" s="39"/>
      <c r="J1922" s="39"/>
      <c r="K1922" s="39"/>
      <c r="L1922" s="39"/>
      <c r="M1922" s="39"/>
      <c r="N1922" s="39"/>
    </row>
    <row r="1923" spans="7:14">
      <c r="G1923" s="39"/>
      <c r="I1923" s="39"/>
      <c r="J1923" s="39"/>
      <c r="K1923" s="39"/>
      <c r="L1923" s="39"/>
      <c r="M1923" s="39"/>
      <c r="N1923" s="39"/>
    </row>
    <row r="1924" spans="7:14">
      <c r="G1924" s="39"/>
      <c r="I1924" s="39"/>
      <c r="J1924" s="39"/>
      <c r="K1924" s="39"/>
      <c r="L1924" s="39"/>
      <c r="M1924" s="39"/>
      <c r="N1924" s="39"/>
    </row>
    <row r="1925" spans="7:14">
      <c r="G1925" s="39"/>
      <c r="I1925" s="39"/>
      <c r="J1925" s="39"/>
      <c r="K1925" s="39"/>
      <c r="L1925" s="39"/>
      <c r="M1925" s="39"/>
      <c r="N1925" s="39"/>
    </row>
    <row r="1926" spans="7:14">
      <c r="G1926" s="39"/>
      <c r="I1926" s="39"/>
      <c r="J1926" s="39"/>
      <c r="K1926" s="39"/>
      <c r="L1926" s="39"/>
      <c r="M1926" s="39"/>
      <c r="N1926" s="39"/>
    </row>
    <row r="1927" spans="7:14">
      <c r="G1927" s="39"/>
      <c r="I1927" s="39"/>
      <c r="J1927" s="39"/>
      <c r="K1927" s="39"/>
      <c r="L1927" s="39"/>
      <c r="M1927" s="39"/>
      <c r="N1927" s="39"/>
    </row>
    <row r="1928" spans="7:14">
      <c r="G1928" s="39"/>
      <c r="I1928" s="39"/>
      <c r="J1928" s="39"/>
      <c r="K1928" s="39"/>
      <c r="L1928" s="39"/>
      <c r="M1928" s="39"/>
      <c r="N1928" s="39"/>
    </row>
    <row r="1929" spans="7:14">
      <c r="G1929" s="39"/>
      <c r="I1929" s="39"/>
      <c r="J1929" s="39"/>
      <c r="K1929" s="39"/>
      <c r="L1929" s="39"/>
      <c r="M1929" s="39"/>
      <c r="N1929" s="39"/>
    </row>
    <row r="1930" spans="7:14">
      <c r="G1930" s="39"/>
      <c r="I1930" s="39"/>
      <c r="J1930" s="39"/>
      <c r="K1930" s="39"/>
      <c r="L1930" s="39"/>
      <c r="M1930" s="39"/>
      <c r="N1930" s="39"/>
    </row>
    <row r="1931" spans="7:14">
      <c r="G1931" s="39"/>
      <c r="I1931" s="39"/>
      <c r="J1931" s="39"/>
      <c r="K1931" s="39"/>
      <c r="L1931" s="39"/>
      <c r="M1931" s="39"/>
      <c r="N1931" s="39"/>
    </row>
    <row r="1932" spans="7:14">
      <c r="G1932" s="39"/>
      <c r="I1932" s="39"/>
      <c r="J1932" s="39"/>
      <c r="K1932" s="39"/>
      <c r="L1932" s="39"/>
      <c r="M1932" s="39"/>
      <c r="N1932" s="39"/>
    </row>
    <row r="1933" spans="7:14">
      <c r="G1933" s="39"/>
      <c r="I1933" s="39"/>
      <c r="J1933" s="39"/>
      <c r="K1933" s="39"/>
      <c r="L1933" s="39"/>
      <c r="M1933" s="39"/>
      <c r="N1933" s="39"/>
    </row>
    <row r="1934" spans="7:14">
      <c r="G1934" s="39"/>
      <c r="I1934" s="39"/>
      <c r="J1934" s="39"/>
      <c r="K1934" s="39"/>
      <c r="L1934" s="39"/>
      <c r="M1934" s="39"/>
      <c r="N1934" s="39"/>
    </row>
    <row r="1935" spans="7:14">
      <c r="G1935" s="39"/>
      <c r="I1935" s="39"/>
      <c r="J1935" s="39"/>
      <c r="K1935" s="39"/>
      <c r="L1935" s="39"/>
      <c r="M1935" s="39"/>
      <c r="N1935" s="39"/>
    </row>
    <row r="1936" spans="7:14">
      <c r="G1936" s="39"/>
      <c r="I1936" s="39"/>
      <c r="J1936" s="39"/>
      <c r="K1936" s="39"/>
      <c r="L1936" s="39"/>
      <c r="M1936" s="39"/>
      <c r="N1936" s="39"/>
    </row>
    <row r="1937" spans="7:14">
      <c r="G1937" s="39"/>
      <c r="I1937" s="39"/>
      <c r="J1937" s="39"/>
      <c r="K1937" s="39"/>
      <c r="L1937" s="39"/>
      <c r="M1937" s="39"/>
      <c r="N1937" s="39"/>
    </row>
    <row r="1938" spans="7:14">
      <c r="G1938" s="39"/>
      <c r="I1938" s="39"/>
      <c r="J1938" s="39"/>
      <c r="K1938" s="39"/>
      <c r="L1938" s="39"/>
      <c r="M1938" s="39"/>
      <c r="N1938" s="39"/>
    </row>
    <row r="1939" spans="7:14">
      <c r="G1939" s="39"/>
      <c r="I1939" s="39"/>
      <c r="J1939" s="39"/>
      <c r="K1939" s="39"/>
      <c r="L1939" s="39"/>
      <c r="M1939" s="39"/>
      <c r="N1939" s="39"/>
    </row>
    <row r="1940" spans="7:14">
      <c r="G1940" s="39"/>
      <c r="I1940" s="39"/>
      <c r="J1940" s="39"/>
      <c r="K1940" s="39"/>
      <c r="L1940" s="39"/>
      <c r="M1940" s="39"/>
      <c r="N1940" s="39"/>
    </row>
    <row r="1941" spans="7:14">
      <c r="G1941" s="39"/>
      <c r="I1941" s="39"/>
      <c r="J1941" s="39"/>
      <c r="K1941" s="39"/>
      <c r="L1941" s="39"/>
      <c r="M1941" s="39"/>
      <c r="N1941" s="39"/>
    </row>
    <row r="1942" spans="7:14">
      <c r="G1942" s="39"/>
      <c r="I1942" s="39"/>
      <c r="J1942" s="39"/>
      <c r="K1942" s="39"/>
      <c r="L1942" s="39"/>
      <c r="M1942" s="39"/>
      <c r="N1942" s="39"/>
    </row>
    <row r="1943" spans="7:14">
      <c r="G1943" s="39"/>
      <c r="I1943" s="39"/>
      <c r="J1943" s="39"/>
      <c r="K1943" s="39"/>
      <c r="L1943" s="39"/>
      <c r="M1943" s="39"/>
      <c r="N1943" s="39"/>
    </row>
    <row r="1944" spans="7:14">
      <c r="G1944" s="39"/>
      <c r="I1944" s="39"/>
      <c r="J1944" s="39"/>
      <c r="K1944" s="39"/>
      <c r="L1944" s="39"/>
      <c r="M1944" s="39"/>
      <c r="N1944" s="39"/>
    </row>
    <row r="1945" spans="7:14">
      <c r="G1945" s="39"/>
      <c r="I1945" s="39"/>
      <c r="J1945" s="39"/>
      <c r="K1945" s="39"/>
      <c r="L1945" s="39"/>
      <c r="M1945" s="39"/>
      <c r="N1945" s="39"/>
    </row>
    <row r="1946" spans="7:14">
      <c r="G1946" s="39"/>
      <c r="I1946" s="39"/>
      <c r="J1946" s="39"/>
      <c r="K1946" s="39"/>
      <c r="L1946" s="39"/>
      <c r="M1946" s="39"/>
      <c r="N1946" s="39"/>
    </row>
    <row r="1947" spans="7:14">
      <c r="G1947" s="39"/>
      <c r="I1947" s="39"/>
      <c r="J1947" s="39"/>
      <c r="K1947" s="39"/>
      <c r="L1947" s="39"/>
      <c r="M1947" s="39"/>
      <c r="N1947" s="39"/>
    </row>
    <row r="1948" spans="7:14">
      <c r="G1948" s="39"/>
      <c r="I1948" s="39"/>
      <c r="J1948" s="39"/>
      <c r="K1948" s="39"/>
      <c r="L1948" s="39"/>
      <c r="M1948" s="39"/>
      <c r="N1948" s="39"/>
    </row>
    <row r="1949" spans="7:14">
      <c r="G1949" s="39"/>
      <c r="I1949" s="39"/>
      <c r="J1949" s="39"/>
      <c r="K1949" s="39"/>
      <c r="L1949" s="39"/>
      <c r="M1949" s="39"/>
      <c r="N1949" s="39"/>
    </row>
    <row r="1950" spans="7:14">
      <c r="G1950" s="39"/>
      <c r="I1950" s="39"/>
      <c r="J1950" s="39"/>
      <c r="K1950" s="39"/>
      <c r="L1950" s="39"/>
      <c r="M1950" s="39"/>
      <c r="N1950" s="39"/>
    </row>
    <row r="1951" spans="7:14">
      <c r="G1951" s="39"/>
      <c r="I1951" s="39"/>
      <c r="J1951" s="39"/>
      <c r="K1951" s="39"/>
      <c r="L1951" s="39"/>
      <c r="M1951" s="39"/>
      <c r="N1951" s="39"/>
    </row>
    <row r="1952" spans="7:14">
      <c r="G1952" s="39"/>
      <c r="I1952" s="39"/>
      <c r="J1952" s="39"/>
      <c r="K1952" s="39"/>
      <c r="L1952" s="39"/>
      <c r="M1952" s="39"/>
      <c r="N1952" s="39"/>
    </row>
    <row r="1953" spans="7:14">
      <c r="G1953" s="39"/>
      <c r="I1953" s="39"/>
      <c r="J1953" s="39"/>
      <c r="K1953" s="39"/>
      <c r="L1953" s="39"/>
      <c r="M1953" s="39"/>
      <c r="N1953" s="39"/>
    </row>
    <row r="1954" spans="7:14">
      <c r="G1954" s="39"/>
      <c r="I1954" s="39"/>
      <c r="J1954" s="39"/>
      <c r="K1954" s="39"/>
      <c r="L1954" s="39"/>
      <c r="M1954" s="39"/>
      <c r="N1954" s="39"/>
    </row>
    <row r="1955" spans="7:14">
      <c r="G1955" s="39"/>
      <c r="I1955" s="39"/>
      <c r="J1955" s="39"/>
      <c r="K1955" s="39"/>
      <c r="L1955" s="39"/>
      <c r="M1955" s="39"/>
      <c r="N1955" s="39"/>
    </row>
    <row r="1956" spans="7:14">
      <c r="G1956" s="39"/>
      <c r="I1956" s="39"/>
      <c r="J1956" s="39"/>
      <c r="K1956" s="39"/>
      <c r="L1956" s="39"/>
      <c r="M1956" s="39"/>
      <c r="N1956" s="39"/>
    </row>
    <row r="1957" spans="7:14">
      <c r="G1957" s="39"/>
      <c r="I1957" s="39"/>
      <c r="J1957" s="39"/>
      <c r="K1957" s="39"/>
      <c r="L1957" s="39"/>
      <c r="M1957" s="39"/>
      <c r="N1957" s="39"/>
    </row>
    <row r="1958" spans="7:14">
      <c r="G1958" s="39"/>
      <c r="I1958" s="39"/>
      <c r="J1958" s="39"/>
      <c r="K1958" s="39"/>
      <c r="L1958" s="39"/>
      <c r="M1958" s="39"/>
      <c r="N1958" s="39"/>
    </row>
    <row r="1959" spans="7:14">
      <c r="G1959" s="39"/>
      <c r="I1959" s="39"/>
      <c r="J1959" s="39"/>
      <c r="K1959" s="39"/>
      <c r="L1959" s="39"/>
      <c r="M1959" s="39"/>
      <c r="N1959" s="39"/>
    </row>
    <row r="1960" spans="7:14">
      <c r="G1960" s="39"/>
      <c r="I1960" s="39"/>
      <c r="J1960" s="39"/>
      <c r="K1960" s="39"/>
      <c r="L1960" s="39"/>
      <c r="M1960" s="39"/>
      <c r="N1960" s="39"/>
    </row>
    <row r="1961" spans="7:14">
      <c r="G1961" s="39"/>
      <c r="I1961" s="39"/>
      <c r="J1961" s="39"/>
      <c r="K1961" s="39"/>
      <c r="L1961" s="39"/>
      <c r="M1961" s="39"/>
      <c r="N1961" s="39"/>
    </row>
    <row r="1962" spans="7:14">
      <c r="G1962" s="39"/>
      <c r="I1962" s="39"/>
      <c r="J1962" s="39"/>
      <c r="K1962" s="39"/>
      <c r="L1962" s="39"/>
      <c r="M1962" s="39"/>
      <c r="N1962" s="39"/>
    </row>
    <row r="1963" spans="7:14">
      <c r="G1963" s="39"/>
      <c r="I1963" s="39"/>
      <c r="J1963" s="39"/>
      <c r="K1963" s="39"/>
      <c r="L1963" s="39"/>
      <c r="M1963" s="39"/>
      <c r="N1963" s="39"/>
    </row>
    <row r="1964" spans="7:14">
      <c r="G1964" s="39"/>
      <c r="I1964" s="39"/>
      <c r="J1964" s="39"/>
      <c r="K1964" s="39"/>
      <c r="L1964" s="39"/>
      <c r="M1964" s="39"/>
      <c r="N1964" s="39"/>
    </row>
    <row r="1965" spans="7:14">
      <c r="G1965" s="39"/>
      <c r="I1965" s="39"/>
      <c r="J1965" s="39"/>
      <c r="K1965" s="39"/>
      <c r="L1965" s="39"/>
      <c r="M1965" s="39"/>
      <c r="N1965" s="39"/>
    </row>
    <row r="1966" spans="7:14">
      <c r="G1966" s="39"/>
      <c r="I1966" s="39"/>
      <c r="J1966" s="39"/>
      <c r="K1966" s="39"/>
      <c r="L1966" s="39"/>
      <c r="M1966" s="39"/>
      <c r="N1966" s="39"/>
    </row>
    <row r="1967" spans="7:14">
      <c r="G1967" s="39"/>
      <c r="I1967" s="39"/>
      <c r="J1967" s="39"/>
      <c r="K1967" s="39"/>
      <c r="L1967" s="39"/>
      <c r="M1967" s="39"/>
      <c r="N1967" s="39"/>
    </row>
    <row r="1968" spans="7:14">
      <c r="G1968" s="39"/>
      <c r="I1968" s="39"/>
      <c r="J1968" s="39"/>
      <c r="K1968" s="39"/>
      <c r="L1968" s="39"/>
      <c r="M1968" s="39"/>
      <c r="N1968" s="39"/>
    </row>
    <row r="1969" spans="7:14">
      <c r="G1969" s="39"/>
      <c r="I1969" s="39"/>
      <c r="J1969" s="39"/>
      <c r="K1969" s="39"/>
      <c r="L1969" s="39"/>
      <c r="M1969" s="39"/>
      <c r="N1969" s="39"/>
    </row>
    <row r="1970" spans="7:14">
      <c r="G1970" s="39"/>
      <c r="I1970" s="39"/>
      <c r="J1970" s="39"/>
      <c r="K1970" s="39"/>
      <c r="L1970" s="39"/>
      <c r="M1970" s="39"/>
      <c r="N1970" s="39"/>
    </row>
    <row r="1971" spans="7:14">
      <c r="G1971" s="39"/>
      <c r="I1971" s="39"/>
      <c r="J1971" s="39"/>
      <c r="K1971" s="39"/>
      <c r="L1971" s="39"/>
      <c r="M1971" s="39"/>
      <c r="N1971" s="39"/>
    </row>
    <row r="1972" spans="7:14">
      <c r="G1972" s="39"/>
      <c r="I1972" s="39"/>
      <c r="J1972" s="39"/>
      <c r="K1972" s="39"/>
      <c r="L1972" s="39"/>
      <c r="M1972" s="39"/>
      <c r="N1972" s="39"/>
    </row>
    <row r="1973" spans="7:14">
      <c r="G1973" s="39"/>
      <c r="I1973" s="39"/>
      <c r="J1973" s="39"/>
      <c r="K1973" s="39"/>
      <c r="L1973" s="39"/>
      <c r="M1973" s="39"/>
      <c r="N1973" s="39"/>
    </row>
    <row r="1974" spans="7:14">
      <c r="G1974" s="39"/>
      <c r="I1974" s="39"/>
      <c r="J1974" s="39"/>
      <c r="K1974" s="39"/>
      <c r="L1974" s="39"/>
      <c r="M1974" s="39"/>
      <c r="N1974" s="39"/>
    </row>
    <row r="1975" spans="7:14">
      <c r="G1975" s="39"/>
      <c r="I1975" s="39"/>
      <c r="J1975" s="39"/>
      <c r="K1975" s="39"/>
      <c r="L1975" s="39"/>
      <c r="M1975" s="39"/>
      <c r="N1975" s="39"/>
    </row>
    <row r="1976" spans="7:14">
      <c r="G1976" s="39"/>
      <c r="I1976" s="39"/>
      <c r="J1976" s="39"/>
      <c r="K1976" s="39"/>
      <c r="L1976" s="39"/>
      <c r="M1976" s="39"/>
      <c r="N1976" s="39"/>
    </row>
    <row r="1977" spans="7:14">
      <c r="G1977" s="39"/>
      <c r="I1977" s="39"/>
      <c r="J1977" s="39"/>
      <c r="K1977" s="39"/>
      <c r="L1977" s="39"/>
      <c r="M1977" s="39"/>
      <c r="N1977" s="39"/>
    </row>
    <row r="1978" spans="7:14">
      <c r="G1978" s="39"/>
      <c r="I1978" s="39"/>
      <c r="J1978" s="39"/>
      <c r="K1978" s="39"/>
      <c r="L1978" s="39"/>
      <c r="M1978" s="39"/>
      <c r="N1978" s="39"/>
    </row>
    <row r="1979" spans="7:14">
      <c r="G1979" s="39"/>
      <c r="I1979" s="39"/>
      <c r="J1979" s="39"/>
      <c r="K1979" s="39"/>
      <c r="L1979" s="39"/>
      <c r="M1979" s="39"/>
      <c r="N1979" s="39"/>
    </row>
    <row r="1980" spans="7:14">
      <c r="G1980" s="39"/>
      <c r="I1980" s="39"/>
      <c r="J1980" s="39"/>
      <c r="K1980" s="39"/>
      <c r="L1980" s="39"/>
      <c r="M1980" s="39"/>
      <c r="N1980" s="39"/>
    </row>
    <row r="1981" spans="7:14">
      <c r="G1981" s="39"/>
      <c r="I1981" s="39"/>
      <c r="J1981" s="39"/>
      <c r="K1981" s="39"/>
      <c r="L1981" s="39"/>
      <c r="M1981" s="39"/>
      <c r="N1981" s="39"/>
    </row>
    <row r="1982" spans="7:14">
      <c r="G1982" s="39"/>
      <c r="I1982" s="39"/>
      <c r="J1982" s="39"/>
      <c r="K1982" s="39"/>
      <c r="L1982" s="39"/>
      <c r="M1982" s="39"/>
      <c r="N1982" s="39"/>
    </row>
    <row r="1983" spans="7:14">
      <c r="G1983" s="39"/>
      <c r="I1983" s="39"/>
      <c r="J1983" s="39"/>
      <c r="K1983" s="39"/>
      <c r="L1983" s="39"/>
      <c r="M1983" s="39"/>
      <c r="N1983" s="39"/>
    </row>
    <row r="1984" spans="7:14">
      <c r="G1984" s="39"/>
      <c r="I1984" s="39"/>
      <c r="J1984" s="39"/>
      <c r="K1984" s="39"/>
      <c r="L1984" s="39"/>
      <c r="M1984" s="39"/>
      <c r="N1984" s="39"/>
    </row>
    <row r="1985" spans="7:14">
      <c r="G1985" s="39"/>
      <c r="I1985" s="39"/>
      <c r="J1985" s="39"/>
      <c r="K1985" s="39"/>
      <c r="L1985" s="39"/>
      <c r="M1985" s="39"/>
      <c r="N1985" s="39"/>
    </row>
    <row r="1986" spans="7:14">
      <c r="G1986" s="39"/>
      <c r="I1986" s="39"/>
      <c r="J1986" s="39"/>
      <c r="K1986" s="39"/>
      <c r="L1986" s="39"/>
      <c r="M1986" s="39"/>
      <c r="N1986" s="39"/>
    </row>
    <row r="1987" spans="7:14">
      <c r="G1987" s="39"/>
      <c r="I1987" s="39"/>
      <c r="J1987" s="39"/>
      <c r="K1987" s="39"/>
      <c r="L1987" s="39"/>
      <c r="M1987" s="39"/>
      <c r="N1987" s="39"/>
    </row>
    <row r="1988" spans="7:14">
      <c r="G1988" s="39"/>
      <c r="I1988" s="39"/>
      <c r="J1988" s="39"/>
      <c r="K1988" s="39"/>
      <c r="L1988" s="39"/>
      <c r="M1988" s="39"/>
      <c r="N1988" s="39"/>
    </row>
    <row r="1989" spans="7:14">
      <c r="G1989" s="39"/>
      <c r="I1989" s="39"/>
      <c r="J1989" s="39"/>
      <c r="K1989" s="39"/>
      <c r="L1989" s="39"/>
      <c r="M1989" s="39"/>
      <c r="N1989" s="39"/>
    </row>
    <row r="1990" spans="7:14">
      <c r="G1990" s="39"/>
      <c r="I1990" s="39"/>
      <c r="J1990" s="39"/>
      <c r="K1990" s="39"/>
      <c r="L1990" s="39"/>
      <c r="M1990" s="39"/>
      <c r="N1990" s="39"/>
    </row>
    <row r="1991" spans="7:14">
      <c r="G1991" s="39"/>
      <c r="I1991" s="39"/>
      <c r="J1991" s="39"/>
      <c r="K1991" s="39"/>
      <c r="L1991" s="39"/>
      <c r="M1991" s="39"/>
      <c r="N1991" s="39"/>
    </row>
    <row r="1992" spans="7:14">
      <c r="G1992" s="39"/>
      <c r="I1992" s="39"/>
      <c r="J1992" s="39"/>
      <c r="K1992" s="39"/>
      <c r="L1992" s="39"/>
      <c r="M1992" s="39"/>
      <c r="N1992" s="39"/>
    </row>
    <row r="1993" spans="7:14">
      <c r="G1993" s="39"/>
      <c r="I1993" s="39"/>
      <c r="J1993" s="39"/>
      <c r="K1993" s="39"/>
      <c r="L1993" s="39"/>
      <c r="M1993" s="39"/>
      <c r="N1993" s="39"/>
    </row>
    <row r="1994" spans="7:14">
      <c r="G1994" s="39"/>
      <c r="I1994" s="39"/>
      <c r="J1994" s="39"/>
      <c r="K1994" s="39"/>
      <c r="L1994" s="39"/>
      <c r="M1994" s="39"/>
      <c r="N1994" s="39"/>
    </row>
    <row r="1995" spans="7:14">
      <c r="G1995" s="39"/>
      <c r="I1995" s="39"/>
      <c r="J1995" s="39"/>
      <c r="K1995" s="39"/>
      <c r="L1995" s="39"/>
      <c r="M1995" s="39"/>
      <c r="N1995" s="39"/>
    </row>
    <row r="1996" spans="7:14">
      <c r="G1996" s="39"/>
      <c r="I1996" s="39"/>
      <c r="J1996" s="39"/>
      <c r="K1996" s="39"/>
      <c r="L1996" s="39"/>
      <c r="M1996" s="39"/>
      <c r="N1996" s="39"/>
    </row>
    <row r="1997" spans="7:14">
      <c r="G1997" s="39"/>
      <c r="I1997" s="39"/>
      <c r="J1997" s="39"/>
      <c r="K1997" s="39"/>
      <c r="L1997" s="39"/>
      <c r="M1997" s="39"/>
      <c r="N1997" s="39"/>
    </row>
    <row r="1998" spans="7:14">
      <c r="G1998" s="39"/>
      <c r="I1998" s="39"/>
      <c r="J1998" s="39"/>
      <c r="K1998" s="39"/>
      <c r="L1998" s="39"/>
      <c r="M1998" s="39"/>
      <c r="N1998" s="39"/>
    </row>
    <row r="1999" spans="7:14">
      <c r="G1999" s="39"/>
      <c r="I1999" s="39"/>
      <c r="J1999" s="39"/>
      <c r="K1999" s="39"/>
      <c r="L1999" s="39"/>
      <c r="M1999" s="39"/>
      <c r="N1999" s="39"/>
    </row>
    <row r="2000" spans="7:14">
      <c r="G2000" s="39"/>
      <c r="I2000" s="39"/>
      <c r="J2000" s="39"/>
      <c r="K2000" s="39"/>
      <c r="L2000" s="39"/>
      <c r="M2000" s="39"/>
      <c r="N2000" s="39"/>
    </row>
    <row r="2001" spans="7:14">
      <c r="G2001" s="39"/>
      <c r="I2001" s="39"/>
      <c r="J2001" s="39"/>
      <c r="K2001" s="39"/>
      <c r="L2001" s="39"/>
      <c r="M2001" s="39"/>
      <c r="N2001" s="39"/>
    </row>
    <row r="2002" spans="7:14">
      <c r="G2002" s="39"/>
      <c r="I2002" s="39"/>
      <c r="J2002" s="39"/>
      <c r="K2002" s="39"/>
      <c r="L2002" s="39"/>
      <c r="M2002" s="39"/>
      <c r="N2002" s="39"/>
    </row>
    <row r="2003" spans="7:14">
      <c r="G2003" s="39"/>
      <c r="I2003" s="39"/>
      <c r="J2003" s="39"/>
      <c r="K2003" s="39"/>
      <c r="L2003" s="39"/>
      <c r="M2003" s="39"/>
      <c r="N2003" s="39"/>
    </row>
    <row r="2004" spans="7:14">
      <c r="G2004" s="39"/>
      <c r="I2004" s="39"/>
      <c r="J2004" s="39"/>
      <c r="K2004" s="39"/>
      <c r="L2004" s="39"/>
      <c r="M2004" s="39"/>
      <c r="N2004" s="39"/>
    </row>
    <row r="2005" spans="7:14">
      <c r="G2005" s="39"/>
      <c r="I2005" s="39"/>
      <c r="J2005" s="39"/>
      <c r="K2005" s="39"/>
      <c r="L2005" s="39"/>
      <c r="M2005" s="39"/>
      <c r="N2005" s="39"/>
    </row>
    <row r="2006" spans="7:14">
      <c r="G2006" s="39"/>
      <c r="I2006" s="39"/>
      <c r="J2006" s="39"/>
      <c r="K2006" s="39"/>
      <c r="L2006" s="39"/>
      <c r="M2006" s="39"/>
      <c r="N2006" s="39"/>
    </row>
    <row r="2007" spans="7:14">
      <c r="G2007" s="39"/>
      <c r="I2007" s="39"/>
      <c r="J2007" s="39"/>
      <c r="K2007" s="39"/>
      <c r="L2007" s="39"/>
      <c r="M2007" s="39"/>
      <c r="N2007" s="39"/>
    </row>
    <row r="2008" spans="7:14">
      <c r="G2008" s="39"/>
      <c r="I2008" s="39"/>
      <c r="J2008" s="39"/>
      <c r="K2008" s="39"/>
      <c r="L2008" s="39"/>
      <c r="M2008" s="39"/>
      <c r="N2008" s="39"/>
    </row>
    <row r="2009" spans="7:14">
      <c r="G2009" s="39"/>
      <c r="I2009" s="39"/>
      <c r="J2009" s="39"/>
      <c r="K2009" s="39"/>
      <c r="L2009" s="39"/>
      <c r="M2009" s="39"/>
      <c r="N2009" s="39"/>
    </row>
    <row r="2010" spans="7:14">
      <c r="G2010" s="39"/>
      <c r="I2010" s="39"/>
      <c r="J2010" s="39"/>
      <c r="K2010" s="39"/>
      <c r="L2010" s="39"/>
      <c r="M2010" s="39"/>
      <c r="N2010" s="39"/>
    </row>
    <row r="2011" spans="7:14">
      <c r="G2011" s="39"/>
      <c r="I2011" s="39"/>
      <c r="J2011" s="39"/>
      <c r="K2011" s="39"/>
      <c r="L2011" s="39"/>
      <c r="M2011" s="39"/>
      <c r="N2011" s="39"/>
    </row>
    <row r="2012" spans="7:14">
      <c r="G2012" s="39"/>
      <c r="I2012" s="39"/>
      <c r="J2012" s="39"/>
      <c r="K2012" s="39"/>
      <c r="L2012" s="39"/>
      <c r="M2012" s="39"/>
      <c r="N2012" s="39"/>
    </row>
    <row r="2013" spans="7:14">
      <c r="G2013" s="39"/>
      <c r="I2013" s="39"/>
      <c r="J2013" s="39"/>
      <c r="K2013" s="39"/>
      <c r="L2013" s="39"/>
      <c r="M2013" s="39"/>
      <c r="N2013" s="39"/>
    </row>
    <row r="2014" spans="7:14">
      <c r="G2014" s="39"/>
      <c r="I2014" s="39"/>
      <c r="J2014" s="39"/>
      <c r="K2014" s="39"/>
      <c r="L2014" s="39"/>
      <c r="M2014" s="39"/>
      <c r="N2014" s="39"/>
    </row>
    <row r="2015" spans="7:14">
      <c r="G2015" s="39"/>
      <c r="I2015" s="39"/>
      <c r="J2015" s="39"/>
      <c r="K2015" s="39"/>
      <c r="L2015" s="39"/>
      <c r="M2015" s="39"/>
      <c r="N2015" s="39"/>
    </row>
    <row r="2016" spans="7:14">
      <c r="G2016" s="39"/>
      <c r="I2016" s="39"/>
      <c r="J2016" s="39"/>
      <c r="K2016" s="39"/>
      <c r="L2016" s="39"/>
      <c r="M2016" s="39"/>
      <c r="N2016" s="39"/>
    </row>
    <row r="2017" spans="7:14">
      <c r="G2017" s="39"/>
      <c r="I2017" s="39"/>
      <c r="J2017" s="39"/>
      <c r="K2017" s="39"/>
      <c r="L2017" s="39"/>
      <c r="M2017" s="39"/>
      <c r="N2017" s="39"/>
    </row>
    <row r="2018" spans="7:14">
      <c r="G2018" s="39"/>
      <c r="I2018" s="39"/>
      <c r="J2018" s="39"/>
      <c r="K2018" s="39"/>
      <c r="L2018" s="39"/>
      <c r="M2018" s="39"/>
      <c r="N2018" s="39"/>
    </row>
    <row r="2019" spans="7:14">
      <c r="G2019" s="39"/>
      <c r="I2019" s="39"/>
      <c r="J2019" s="39"/>
      <c r="K2019" s="39"/>
      <c r="L2019" s="39"/>
      <c r="M2019" s="39"/>
      <c r="N2019" s="39"/>
    </row>
    <row r="2020" spans="7:14">
      <c r="G2020" s="39"/>
      <c r="I2020" s="39"/>
      <c r="J2020" s="39"/>
      <c r="K2020" s="39"/>
      <c r="L2020" s="39"/>
      <c r="M2020" s="39"/>
      <c r="N2020" s="39"/>
    </row>
    <row r="2021" spans="7:14">
      <c r="G2021" s="39"/>
      <c r="I2021" s="39"/>
      <c r="J2021" s="39"/>
      <c r="K2021" s="39"/>
      <c r="L2021" s="39"/>
      <c r="M2021" s="39"/>
      <c r="N2021" s="39"/>
    </row>
    <row r="2022" spans="7:14">
      <c r="G2022" s="39"/>
      <c r="I2022" s="39"/>
      <c r="J2022" s="39"/>
      <c r="K2022" s="39"/>
      <c r="L2022" s="39"/>
      <c r="M2022" s="39"/>
      <c r="N2022" s="39"/>
    </row>
    <row r="2023" spans="7:14">
      <c r="G2023" s="39"/>
      <c r="I2023" s="39"/>
      <c r="J2023" s="39"/>
      <c r="K2023" s="39"/>
      <c r="L2023" s="39"/>
      <c r="M2023" s="39"/>
      <c r="N2023" s="39"/>
    </row>
    <row r="2024" spans="7:14">
      <c r="G2024" s="39"/>
      <c r="I2024" s="39"/>
      <c r="J2024" s="39"/>
      <c r="K2024" s="39"/>
      <c r="L2024" s="39"/>
      <c r="M2024" s="39"/>
      <c r="N2024" s="39"/>
    </row>
    <row r="2025" spans="7:14">
      <c r="G2025" s="39"/>
      <c r="I2025" s="39"/>
      <c r="J2025" s="39"/>
      <c r="K2025" s="39"/>
      <c r="L2025" s="39"/>
      <c r="M2025" s="39"/>
      <c r="N2025" s="39"/>
    </row>
    <row r="2026" spans="7:14">
      <c r="G2026" s="39"/>
      <c r="I2026" s="39"/>
      <c r="J2026" s="39"/>
      <c r="K2026" s="39"/>
      <c r="L2026" s="39"/>
      <c r="M2026" s="39"/>
      <c r="N2026" s="39"/>
    </row>
    <row r="2027" spans="7:14">
      <c r="G2027" s="39"/>
      <c r="I2027" s="39"/>
      <c r="J2027" s="39"/>
      <c r="K2027" s="39"/>
      <c r="L2027" s="39"/>
      <c r="M2027" s="39"/>
      <c r="N2027" s="39"/>
    </row>
    <row r="2028" spans="7:14">
      <c r="G2028" s="39"/>
      <c r="I2028" s="39"/>
      <c r="J2028" s="39"/>
      <c r="K2028" s="39"/>
      <c r="L2028" s="39"/>
      <c r="M2028" s="39"/>
      <c r="N2028" s="39"/>
    </row>
    <row r="2029" spans="7:14">
      <c r="G2029" s="39"/>
      <c r="I2029" s="39"/>
      <c r="J2029" s="39"/>
      <c r="K2029" s="39"/>
      <c r="L2029" s="39"/>
      <c r="M2029" s="39"/>
      <c r="N2029" s="39"/>
    </row>
    <row r="2030" spans="7:14">
      <c r="G2030" s="39"/>
      <c r="I2030" s="39"/>
      <c r="J2030" s="39"/>
      <c r="K2030" s="39"/>
      <c r="L2030" s="39"/>
      <c r="M2030" s="39"/>
      <c r="N2030" s="39"/>
    </row>
    <row r="2031" spans="7:14">
      <c r="G2031" s="39"/>
      <c r="I2031" s="39"/>
      <c r="J2031" s="39"/>
      <c r="K2031" s="39"/>
      <c r="L2031" s="39"/>
      <c r="M2031" s="39"/>
      <c r="N2031" s="39"/>
    </row>
    <row r="2032" spans="7:14">
      <c r="G2032" s="39"/>
      <c r="I2032" s="39"/>
      <c r="J2032" s="39"/>
      <c r="K2032" s="39"/>
      <c r="L2032" s="39"/>
      <c r="M2032" s="39"/>
      <c r="N2032" s="39"/>
    </row>
    <row r="2033" spans="7:14">
      <c r="G2033" s="39"/>
      <c r="I2033" s="39"/>
      <c r="J2033" s="39"/>
      <c r="K2033" s="39"/>
      <c r="L2033" s="39"/>
      <c r="M2033" s="39"/>
      <c r="N2033" s="39"/>
    </row>
    <row r="2034" spans="7:14">
      <c r="G2034" s="39"/>
      <c r="I2034" s="39"/>
      <c r="J2034" s="39"/>
      <c r="K2034" s="39"/>
      <c r="L2034" s="39"/>
      <c r="M2034" s="39"/>
      <c r="N2034" s="39"/>
    </row>
    <row r="2035" spans="7:14">
      <c r="G2035" s="39"/>
      <c r="I2035" s="39"/>
      <c r="J2035" s="39"/>
      <c r="K2035" s="39"/>
      <c r="L2035" s="39"/>
      <c r="M2035" s="39"/>
      <c r="N2035" s="39"/>
    </row>
    <row r="2036" spans="7:14">
      <c r="G2036" s="39"/>
      <c r="I2036" s="39"/>
      <c r="J2036" s="39"/>
      <c r="K2036" s="39"/>
      <c r="L2036" s="39"/>
      <c r="M2036" s="39"/>
      <c r="N2036" s="39"/>
    </row>
    <row r="2037" spans="7:14">
      <c r="G2037" s="39"/>
      <c r="I2037" s="39"/>
      <c r="J2037" s="39"/>
      <c r="K2037" s="39"/>
      <c r="L2037" s="39"/>
      <c r="M2037" s="39"/>
      <c r="N2037" s="39"/>
    </row>
    <row r="2038" spans="7:14">
      <c r="G2038" s="39"/>
      <c r="I2038" s="39"/>
      <c r="J2038" s="39"/>
      <c r="K2038" s="39"/>
      <c r="L2038" s="39"/>
      <c r="M2038" s="39"/>
      <c r="N2038" s="39"/>
    </row>
    <row r="2039" spans="7:14">
      <c r="G2039" s="39"/>
      <c r="I2039" s="39"/>
      <c r="J2039" s="39"/>
      <c r="K2039" s="39"/>
      <c r="L2039" s="39"/>
      <c r="M2039" s="39"/>
      <c r="N2039" s="39"/>
    </row>
    <row r="2040" spans="7:14">
      <c r="G2040" s="39"/>
      <c r="I2040" s="39"/>
      <c r="J2040" s="39"/>
      <c r="K2040" s="39"/>
      <c r="L2040" s="39"/>
      <c r="M2040" s="39"/>
      <c r="N2040" s="39"/>
    </row>
    <row r="2041" spans="7:14">
      <c r="G2041" s="39"/>
      <c r="I2041" s="39"/>
      <c r="J2041" s="39"/>
      <c r="K2041" s="39"/>
      <c r="L2041" s="39"/>
      <c r="M2041" s="39"/>
      <c r="N2041" s="39"/>
    </row>
    <row r="2042" spans="7:14">
      <c r="G2042" s="39"/>
      <c r="I2042" s="39"/>
      <c r="J2042" s="39"/>
      <c r="K2042" s="39"/>
      <c r="L2042" s="39"/>
      <c r="M2042" s="39"/>
      <c r="N2042" s="39"/>
    </row>
    <row r="2043" spans="7:14">
      <c r="G2043" s="39"/>
      <c r="I2043" s="39"/>
      <c r="J2043" s="39"/>
      <c r="K2043" s="39"/>
      <c r="L2043" s="39"/>
      <c r="M2043" s="39"/>
      <c r="N2043" s="39"/>
    </row>
    <row r="2044" spans="7:14">
      <c r="G2044" s="39"/>
      <c r="I2044" s="39"/>
      <c r="J2044" s="39"/>
      <c r="K2044" s="39"/>
      <c r="L2044" s="39"/>
      <c r="M2044" s="39"/>
      <c r="N2044" s="39"/>
    </row>
    <row r="2045" spans="7:14">
      <c r="G2045" s="39"/>
      <c r="I2045" s="39"/>
      <c r="J2045" s="39"/>
      <c r="K2045" s="39"/>
      <c r="L2045" s="39"/>
      <c r="M2045" s="39"/>
      <c r="N2045" s="39"/>
    </row>
    <row r="2046" spans="7:14">
      <c r="G2046" s="39"/>
      <c r="I2046" s="39"/>
      <c r="J2046" s="39"/>
      <c r="K2046" s="39"/>
      <c r="L2046" s="39"/>
      <c r="M2046" s="39"/>
      <c r="N2046" s="39"/>
    </row>
    <row r="2047" spans="7:14">
      <c r="G2047" s="39"/>
      <c r="I2047" s="39"/>
      <c r="J2047" s="39"/>
      <c r="K2047" s="39"/>
      <c r="L2047" s="39"/>
      <c r="M2047" s="39"/>
      <c r="N2047" s="39"/>
    </row>
    <row r="2048" spans="7:14">
      <c r="G2048" s="39"/>
      <c r="I2048" s="39"/>
      <c r="J2048" s="39"/>
      <c r="K2048" s="39"/>
      <c r="L2048" s="39"/>
      <c r="M2048" s="39"/>
      <c r="N2048" s="39"/>
    </row>
    <row r="2049" spans="7:14">
      <c r="G2049" s="39"/>
      <c r="I2049" s="39"/>
      <c r="J2049" s="39"/>
      <c r="K2049" s="39"/>
      <c r="L2049" s="39"/>
      <c r="M2049" s="39"/>
      <c r="N2049" s="39"/>
    </row>
    <row r="2050" spans="7:14">
      <c r="G2050" s="39"/>
      <c r="I2050" s="39"/>
      <c r="J2050" s="39"/>
      <c r="K2050" s="39"/>
      <c r="L2050" s="39"/>
      <c r="M2050" s="39"/>
      <c r="N2050" s="39"/>
    </row>
    <row r="2051" spans="7:14">
      <c r="G2051" s="39"/>
      <c r="I2051" s="39"/>
      <c r="J2051" s="39"/>
      <c r="K2051" s="39"/>
      <c r="L2051" s="39"/>
      <c r="M2051" s="39"/>
      <c r="N2051" s="39"/>
    </row>
    <row r="2052" spans="7:14">
      <c r="G2052" s="39"/>
      <c r="I2052" s="39"/>
      <c r="J2052" s="39"/>
      <c r="K2052" s="39"/>
      <c r="L2052" s="39"/>
      <c r="M2052" s="39"/>
      <c r="N2052" s="39"/>
    </row>
    <row r="2053" spans="7:14">
      <c r="G2053" s="39"/>
      <c r="I2053" s="39"/>
      <c r="J2053" s="39"/>
      <c r="K2053" s="39"/>
      <c r="L2053" s="39"/>
      <c r="M2053" s="39"/>
      <c r="N2053" s="39"/>
    </row>
    <row r="2054" spans="7:14">
      <c r="G2054" s="39"/>
      <c r="I2054" s="39"/>
      <c r="J2054" s="39"/>
      <c r="K2054" s="39"/>
      <c r="L2054" s="39"/>
      <c r="M2054" s="39"/>
      <c r="N2054" s="39"/>
    </row>
    <row r="2055" spans="7:14">
      <c r="G2055" s="39"/>
      <c r="I2055" s="39"/>
      <c r="J2055" s="39"/>
      <c r="K2055" s="39"/>
      <c r="L2055" s="39"/>
      <c r="M2055" s="39"/>
      <c r="N2055" s="39"/>
    </row>
    <row r="2056" spans="7:14">
      <c r="G2056" s="39"/>
      <c r="I2056" s="39"/>
      <c r="J2056" s="39"/>
      <c r="K2056" s="39"/>
      <c r="L2056" s="39"/>
      <c r="M2056" s="39"/>
      <c r="N2056" s="39"/>
    </row>
    <row r="2057" spans="7:14">
      <c r="G2057" s="39"/>
      <c r="I2057" s="39"/>
      <c r="J2057" s="39"/>
      <c r="K2057" s="39"/>
      <c r="L2057" s="39"/>
      <c r="M2057" s="39"/>
      <c r="N2057" s="39"/>
    </row>
    <row r="2058" spans="7:14">
      <c r="G2058" s="39"/>
      <c r="I2058" s="39"/>
      <c r="J2058" s="39"/>
      <c r="K2058" s="39"/>
      <c r="L2058" s="39"/>
      <c r="M2058" s="39"/>
      <c r="N2058" s="39"/>
    </row>
    <row r="2059" spans="7:14">
      <c r="G2059" s="39"/>
      <c r="I2059" s="39"/>
      <c r="J2059" s="39"/>
      <c r="K2059" s="39"/>
      <c r="L2059" s="39"/>
      <c r="M2059" s="39"/>
      <c r="N2059" s="39"/>
    </row>
    <row r="2060" spans="7:14">
      <c r="G2060" s="39"/>
      <c r="I2060" s="39"/>
      <c r="J2060" s="39"/>
      <c r="K2060" s="39"/>
      <c r="L2060" s="39"/>
      <c r="M2060" s="39"/>
      <c r="N2060" s="39"/>
    </row>
    <row r="2061" spans="7:14">
      <c r="G2061" s="39"/>
      <c r="I2061" s="39"/>
      <c r="J2061" s="39"/>
      <c r="K2061" s="39"/>
      <c r="L2061" s="39"/>
      <c r="M2061" s="39"/>
      <c r="N2061" s="39"/>
    </row>
    <row r="2062" spans="7:14">
      <c r="G2062" s="39"/>
      <c r="I2062" s="39"/>
      <c r="J2062" s="39"/>
      <c r="K2062" s="39"/>
      <c r="L2062" s="39"/>
      <c r="M2062" s="39"/>
      <c r="N2062" s="39"/>
    </row>
    <row r="2063" spans="7:14">
      <c r="G2063" s="39"/>
      <c r="I2063" s="39"/>
      <c r="J2063" s="39"/>
      <c r="K2063" s="39"/>
      <c r="L2063" s="39"/>
      <c r="M2063" s="39"/>
      <c r="N2063" s="39"/>
    </row>
    <row r="2064" spans="7:14">
      <c r="G2064" s="39"/>
      <c r="I2064" s="39"/>
      <c r="J2064" s="39"/>
      <c r="K2064" s="39"/>
      <c r="L2064" s="39"/>
      <c r="M2064" s="39"/>
      <c r="N2064" s="39"/>
    </row>
    <row r="2065" spans="7:14">
      <c r="G2065" s="39"/>
      <c r="I2065" s="39"/>
      <c r="J2065" s="39"/>
      <c r="K2065" s="39"/>
      <c r="L2065" s="39"/>
      <c r="M2065" s="39"/>
      <c r="N2065" s="39"/>
    </row>
    <row r="2066" spans="7:14">
      <c r="G2066" s="39"/>
      <c r="I2066" s="39"/>
      <c r="J2066" s="39"/>
      <c r="K2066" s="39"/>
      <c r="L2066" s="39"/>
      <c r="M2066" s="39"/>
      <c r="N2066" s="39"/>
    </row>
    <row r="2067" spans="7:14">
      <c r="G2067" s="39"/>
      <c r="I2067" s="39"/>
      <c r="J2067" s="39"/>
      <c r="K2067" s="39"/>
      <c r="L2067" s="39"/>
      <c r="M2067" s="39"/>
      <c r="N2067" s="39"/>
    </row>
    <row r="2068" spans="7:14">
      <c r="G2068" s="39"/>
      <c r="I2068" s="39"/>
      <c r="J2068" s="39"/>
      <c r="K2068" s="39"/>
      <c r="L2068" s="39"/>
      <c r="M2068" s="39"/>
      <c r="N2068" s="39"/>
    </row>
    <row r="2069" spans="7:14">
      <c r="G2069" s="39"/>
      <c r="I2069" s="39"/>
      <c r="J2069" s="39"/>
      <c r="K2069" s="39"/>
      <c r="L2069" s="39"/>
      <c r="M2069" s="39"/>
      <c r="N2069" s="39"/>
    </row>
    <row r="2070" spans="7:14">
      <c r="G2070" s="39"/>
      <c r="I2070" s="39"/>
      <c r="J2070" s="39"/>
      <c r="K2070" s="39"/>
      <c r="L2070" s="39"/>
      <c r="M2070" s="39"/>
      <c r="N2070" s="39"/>
    </row>
    <row r="2071" spans="7:14">
      <c r="G2071" s="39"/>
      <c r="I2071" s="39"/>
      <c r="J2071" s="39"/>
      <c r="K2071" s="39"/>
      <c r="L2071" s="39"/>
      <c r="M2071" s="39"/>
      <c r="N2071" s="39"/>
    </row>
    <row r="2072" spans="7:14">
      <c r="G2072" s="39"/>
      <c r="I2072" s="39"/>
      <c r="J2072" s="39"/>
      <c r="K2072" s="39"/>
      <c r="L2072" s="39"/>
      <c r="M2072" s="39"/>
      <c r="N2072" s="39"/>
    </row>
    <row r="2073" spans="7:14">
      <c r="G2073" s="39"/>
      <c r="I2073" s="39"/>
      <c r="J2073" s="39"/>
      <c r="K2073" s="39"/>
      <c r="L2073" s="39"/>
      <c r="M2073" s="39"/>
      <c r="N2073" s="39"/>
    </row>
    <row r="2074" spans="7:14">
      <c r="G2074" s="39"/>
      <c r="I2074" s="39"/>
      <c r="J2074" s="39"/>
      <c r="K2074" s="39"/>
      <c r="L2074" s="39"/>
      <c r="M2074" s="39"/>
      <c r="N2074" s="39"/>
    </row>
    <row r="2075" spans="7:14">
      <c r="G2075" s="39"/>
      <c r="I2075" s="39"/>
      <c r="J2075" s="39"/>
      <c r="K2075" s="39"/>
      <c r="L2075" s="39"/>
      <c r="M2075" s="39"/>
      <c r="N2075" s="39"/>
    </row>
    <row r="2076" spans="7:14">
      <c r="G2076" s="39"/>
      <c r="I2076" s="39"/>
      <c r="J2076" s="39"/>
      <c r="K2076" s="39"/>
      <c r="L2076" s="39"/>
      <c r="M2076" s="39"/>
      <c r="N2076" s="39"/>
    </row>
    <row r="2077" spans="7:14">
      <c r="G2077" s="39"/>
      <c r="I2077" s="39"/>
      <c r="J2077" s="39"/>
      <c r="K2077" s="39"/>
      <c r="L2077" s="39"/>
      <c r="M2077" s="39"/>
      <c r="N2077" s="39"/>
    </row>
    <row r="2078" spans="7:14">
      <c r="G2078" s="39"/>
      <c r="I2078" s="39"/>
      <c r="J2078" s="39"/>
      <c r="K2078" s="39"/>
      <c r="L2078" s="39"/>
      <c r="M2078" s="39"/>
      <c r="N2078" s="39"/>
    </row>
    <row r="2079" spans="7:14">
      <c r="G2079" s="39"/>
      <c r="I2079" s="39"/>
      <c r="J2079" s="39"/>
      <c r="K2079" s="39"/>
      <c r="L2079" s="39"/>
      <c r="M2079" s="39"/>
      <c r="N2079" s="39"/>
    </row>
    <row r="2080" spans="7:14">
      <c r="G2080" s="39"/>
      <c r="I2080" s="39"/>
      <c r="J2080" s="39"/>
      <c r="K2080" s="39"/>
      <c r="L2080" s="39"/>
      <c r="M2080" s="39"/>
      <c r="N2080" s="39"/>
    </row>
    <row r="2081" spans="7:14">
      <c r="G2081" s="39"/>
      <c r="I2081" s="39"/>
      <c r="J2081" s="39"/>
      <c r="K2081" s="39"/>
      <c r="L2081" s="39"/>
      <c r="M2081" s="39"/>
      <c r="N2081" s="39"/>
    </row>
    <row r="2082" spans="7:14">
      <c r="G2082" s="39"/>
      <c r="I2082" s="39"/>
      <c r="J2082" s="39"/>
      <c r="K2082" s="39"/>
      <c r="L2082" s="39"/>
      <c r="M2082" s="39"/>
      <c r="N2082" s="39"/>
    </row>
    <row r="2083" spans="7:14">
      <c r="G2083" s="39"/>
      <c r="I2083" s="39"/>
      <c r="J2083" s="39"/>
      <c r="K2083" s="39"/>
      <c r="L2083" s="39"/>
      <c r="M2083" s="39"/>
      <c r="N2083" s="39"/>
    </row>
    <row r="2084" spans="7:14">
      <c r="G2084" s="39"/>
      <c r="I2084" s="39"/>
      <c r="J2084" s="39"/>
      <c r="K2084" s="39"/>
      <c r="L2084" s="39"/>
      <c r="M2084" s="39"/>
      <c r="N2084" s="39"/>
    </row>
    <row r="2085" spans="7:14">
      <c r="G2085" s="39"/>
      <c r="I2085" s="39"/>
      <c r="J2085" s="39"/>
      <c r="K2085" s="39"/>
      <c r="L2085" s="39"/>
      <c r="M2085" s="39"/>
      <c r="N2085" s="39"/>
    </row>
    <row r="2086" spans="7:14">
      <c r="G2086" s="39"/>
      <c r="I2086" s="39"/>
      <c r="J2086" s="39"/>
      <c r="K2086" s="39"/>
      <c r="L2086" s="39"/>
      <c r="M2086" s="39"/>
      <c r="N2086" s="39"/>
    </row>
    <row r="2087" spans="7:14">
      <c r="G2087" s="39"/>
      <c r="I2087" s="39"/>
      <c r="J2087" s="39"/>
      <c r="K2087" s="39"/>
      <c r="L2087" s="39"/>
      <c r="M2087" s="39"/>
      <c r="N2087" s="39"/>
    </row>
    <row r="2088" spans="7:14">
      <c r="G2088" s="39"/>
      <c r="I2088" s="39"/>
      <c r="J2088" s="39"/>
      <c r="K2088" s="39"/>
      <c r="L2088" s="39"/>
      <c r="M2088" s="39"/>
      <c r="N2088" s="39"/>
    </row>
    <row r="2089" spans="7:14">
      <c r="G2089" s="39"/>
      <c r="I2089" s="39"/>
      <c r="J2089" s="39"/>
      <c r="K2089" s="39"/>
      <c r="L2089" s="39"/>
      <c r="M2089" s="39"/>
      <c r="N2089" s="39"/>
    </row>
    <row r="2090" spans="7:14">
      <c r="G2090" s="39"/>
      <c r="I2090" s="39"/>
      <c r="J2090" s="39"/>
      <c r="K2090" s="39"/>
      <c r="L2090" s="39"/>
      <c r="M2090" s="39"/>
      <c r="N2090" s="39"/>
    </row>
    <row r="2091" spans="7:14">
      <c r="G2091" s="39"/>
      <c r="I2091" s="39"/>
      <c r="J2091" s="39"/>
      <c r="K2091" s="39"/>
      <c r="L2091" s="39"/>
      <c r="M2091" s="39"/>
      <c r="N2091" s="39"/>
    </row>
    <row r="2092" spans="7:14">
      <c r="G2092" s="39"/>
      <c r="I2092" s="39"/>
      <c r="J2092" s="39"/>
      <c r="K2092" s="39"/>
      <c r="L2092" s="39"/>
      <c r="M2092" s="39"/>
      <c r="N2092" s="39"/>
    </row>
    <row r="2093" spans="7:14">
      <c r="G2093" s="39"/>
      <c r="I2093" s="39"/>
      <c r="J2093" s="39"/>
      <c r="K2093" s="39"/>
      <c r="L2093" s="39"/>
      <c r="M2093" s="39"/>
      <c r="N2093" s="39"/>
    </row>
    <row r="2094" spans="7:14">
      <c r="G2094" s="39"/>
      <c r="I2094" s="39"/>
      <c r="J2094" s="39"/>
      <c r="K2094" s="39"/>
      <c r="L2094" s="39"/>
      <c r="M2094" s="39"/>
      <c r="N2094" s="39"/>
    </row>
    <row r="2095" spans="7:14">
      <c r="G2095" s="39"/>
      <c r="I2095" s="39"/>
      <c r="J2095" s="39"/>
      <c r="K2095" s="39"/>
      <c r="L2095" s="39"/>
      <c r="M2095" s="39"/>
      <c r="N2095" s="39"/>
    </row>
    <row r="2096" spans="7:14">
      <c r="G2096" s="39"/>
      <c r="I2096" s="39"/>
      <c r="J2096" s="39"/>
      <c r="K2096" s="39"/>
      <c r="L2096" s="39"/>
      <c r="M2096" s="39"/>
      <c r="N2096" s="39"/>
    </row>
    <row r="2097" spans="7:14">
      <c r="G2097" s="39"/>
      <c r="I2097" s="39"/>
      <c r="J2097" s="39"/>
      <c r="K2097" s="39"/>
      <c r="L2097" s="39"/>
      <c r="M2097" s="39"/>
      <c r="N2097" s="39"/>
    </row>
    <row r="2098" spans="7:14">
      <c r="G2098" s="39"/>
      <c r="I2098" s="39"/>
      <c r="J2098" s="39"/>
      <c r="K2098" s="39"/>
      <c r="L2098" s="39"/>
      <c r="M2098" s="39"/>
      <c r="N2098" s="39"/>
    </row>
    <row r="2099" spans="7:14">
      <c r="G2099" s="39"/>
      <c r="I2099" s="39"/>
      <c r="J2099" s="39"/>
      <c r="K2099" s="39"/>
      <c r="L2099" s="39"/>
      <c r="M2099" s="39"/>
      <c r="N2099" s="39"/>
    </row>
    <row r="2100" spans="7:14">
      <c r="G2100" s="39"/>
      <c r="I2100" s="39"/>
      <c r="J2100" s="39"/>
      <c r="K2100" s="39"/>
      <c r="L2100" s="39"/>
      <c r="M2100" s="39"/>
      <c r="N2100" s="39"/>
    </row>
    <row r="2101" spans="7:14">
      <c r="G2101" s="39"/>
      <c r="I2101" s="39"/>
      <c r="J2101" s="39"/>
      <c r="K2101" s="39"/>
      <c r="L2101" s="39"/>
      <c r="M2101" s="39"/>
      <c r="N2101" s="39"/>
    </row>
    <row r="2102" spans="7:14">
      <c r="G2102" s="39"/>
      <c r="I2102" s="39"/>
      <c r="J2102" s="39"/>
      <c r="K2102" s="39"/>
      <c r="L2102" s="39"/>
      <c r="M2102" s="39"/>
      <c r="N2102" s="39"/>
    </row>
    <row r="2103" spans="7:14">
      <c r="G2103" s="39"/>
      <c r="I2103" s="39"/>
      <c r="J2103" s="39"/>
      <c r="K2103" s="39"/>
      <c r="L2103" s="39"/>
      <c r="M2103" s="39"/>
      <c r="N2103" s="39"/>
    </row>
    <row r="2104" spans="7:14">
      <c r="G2104" s="39"/>
      <c r="I2104" s="39"/>
      <c r="J2104" s="39"/>
      <c r="K2104" s="39"/>
      <c r="L2104" s="39"/>
      <c r="M2104" s="39"/>
      <c r="N2104" s="39"/>
    </row>
    <row r="2105" spans="7:14">
      <c r="G2105" s="39"/>
      <c r="I2105" s="39"/>
      <c r="J2105" s="39"/>
      <c r="K2105" s="39"/>
      <c r="L2105" s="39"/>
      <c r="M2105" s="39"/>
      <c r="N2105" s="39"/>
    </row>
    <row r="2106" spans="7:14">
      <c r="G2106" s="39"/>
      <c r="I2106" s="39"/>
      <c r="J2106" s="39"/>
      <c r="K2106" s="39"/>
      <c r="L2106" s="39"/>
      <c r="M2106" s="39"/>
      <c r="N2106" s="39"/>
    </row>
    <row r="2107" spans="7:14">
      <c r="G2107" s="39"/>
      <c r="I2107" s="39"/>
      <c r="J2107" s="39"/>
      <c r="K2107" s="39"/>
      <c r="L2107" s="39"/>
      <c r="M2107" s="39"/>
      <c r="N2107" s="39"/>
    </row>
    <row r="2108" spans="7:14">
      <c r="G2108" s="39"/>
      <c r="I2108" s="39"/>
      <c r="J2108" s="39"/>
      <c r="K2108" s="39"/>
      <c r="L2108" s="39"/>
      <c r="M2108" s="39"/>
      <c r="N2108" s="39"/>
    </row>
    <row r="2109" spans="7:14">
      <c r="G2109" s="39"/>
      <c r="I2109" s="39"/>
      <c r="J2109" s="39"/>
      <c r="K2109" s="39"/>
      <c r="L2109" s="39"/>
      <c r="M2109" s="39"/>
      <c r="N2109" s="39"/>
    </row>
    <row r="2110" spans="7:14">
      <c r="G2110" s="39"/>
      <c r="I2110" s="39"/>
      <c r="J2110" s="39"/>
      <c r="K2110" s="39"/>
      <c r="L2110" s="39"/>
      <c r="M2110" s="39"/>
      <c r="N2110" s="39"/>
    </row>
    <row r="2111" spans="7:14">
      <c r="G2111" s="39"/>
      <c r="I2111" s="39"/>
      <c r="J2111" s="39"/>
      <c r="K2111" s="39"/>
      <c r="L2111" s="39"/>
      <c r="M2111" s="39"/>
      <c r="N2111" s="39"/>
    </row>
    <row r="2112" spans="7:14">
      <c r="G2112" s="39"/>
      <c r="I2112" s="39"/>
      <c r="J2112" s="39"/>
      <c r="K2112" s="39"/>
      <c r="L2112" s="39"/>
      <c r="M2112" s="39"/>
      <c r="N2112" s="39"/>
    </row>
    <row r="2113" spans="7:14">
      <c r="G2113" s="39"/>
      <c r="I2113" s="39"/>
      <c r="J2113" s="39"/>
      <c r="K2113" s="39"/>
      <c r="L2113" s="39"/>
      <c r="M2113" s="39"/>
      <c r="N2113" s="39"/>
    </row>
    <row r="2114" spans="7:14">
      <c r="G2114" s="39"/>
      <c r="I2114" s="39"/>
      <c r="J2114" s="39"/>
      <c r="K2114" s="39"/>
      <c r="L2114" s="39"/>
      <c r="M2114" s="39"/>
      <c r="N2114" s="39"/>
    </row>
    <row r="2115" spans="7:14">
      <c r="G2115" s="39"/>
      <c r="I2115" s="39"/>
      <c r="J2115" s="39"/>
      <c r="K2115" s="39"/>
      <c r="L2115" s="39"/>
      <c r="M2115" s="39"/>
      <c r="N2115" s="39"/>
    </row>
    <row r="2116" spans="7:14">
      <c r="G2116" s="39"/>
      <c r="I2116" s="39"/>
      <c r="J2116" s="39"/>
      <c r="K2116" s="39"/>
      <c r="L2116" s="39"/>
      <c r="M2116" s="39"/>
      <c r="N2116" s="39"/>
    </row>
    <row r="2117" spans="7:14">
      <c r="G2117" s="39"/>
      <c r="I2117" s="39"/>
      <c r="J2117" s="39"/>
      <c r="K2117" s="39"/>
      <c r="L2117" s="39"/>
      <c r="M2117" s="39"/>
      <c r="N2117" s="39"/>
    </row>
    <row r="2118" spans="7:14">
      <c r="G2118" s="39"/>
      <c r="I2118" s="39"/>
      <c r="J2118" s="39"/>
      <c r="K2118" s="39"/>
      <c r="L2118" s="39"/>
      <c r="M2118" s="39"/>
      <c r="N2118" s="39"/>
    </row>
    <row r="2119" spans="7:14">
      <c r="G2119" s="39"/>
      <c r="I2119" s="39"/>
      <c r="J2119" s="39"/>
      <c r="K2119" s="39"/>
      <c r="L2119" s="39"/>
      <c r="M2119" s="39"/>
      <c r="N2119" s="39"/>
    </row>
    <row r="2120" spans="7:14">
      <c r="G2120" s="39"/>
      <c r="I2120" s="39"/>
      <c r="J2120" s="39"/>
      <c r="K2120" s="39"/>
      <c r="L2120" s="39"/>
      <c r="M2120" s="39"/>
      <c r="N2120" s="39"/>
    </row>
    <row r="2121" spans="7:14">
      <c r="G2121" s="39"/>
      <c r="I2121" s="39"/>
      <c r="J2121" s="39"/>
      <c r="K2121" s="39"/>
      <c r="L2121" s="39"/>
      <c r="M2121" s="39"/>
      <c r="N2121" s="39"/>
    </row>
    <row r="2122" spans="7:14">
      <c r="G2122" s="39"/>
      <c r="I2122" s="39"/>
      <c r="J2122" s="39"/>
      <c r="K2122" s="39"/>
      <c r="L2122" s="39"/>
      <c r="M2122" s="39"/>
      <c r="N2122" s="39"/>
    </row>
    <row r="2123" spans="7:14">
      <c r="G2123" s="39"/>
      <c r="I2123" s="39"/>
      <c r="J2123" s="39"/>
      <c r="K2123" s="39"/>
      <c r="L2123" s="39"/>
      <c r="M2123" s="39"/>
      <c r="N2123" s="39"/>
    </row>
    <row r="2124" spans="7:14">
      <c r="G2124" s="39"/>
      <c r="I2124" s="39"/>
      <c r="J2124" s="39"/>
      <c r="K2124" s="39"/>
      <c r="L2124" s="39"/>
      <c r="M2124" s="39"/>
      <c r="N2124" s="39"/>
    </row>
    <row r="2125" spans="7:14">
      <c r="G2125" s="39"/>
      <c r="I2125" s="39"/>
      <c r="J2125" s="39"/>
      <c r="K2125" s="39"/>
      <c r="L2125" s="39"/>
      <c r="M2125" s="39"/>
      <c r="N2125" s="39"/>
    </row>
    <row r="2126" spans="7:14">
      <c r="G2126" s="39"/>
      <c r="I2126" s="39"/>
      <c r="J2126" s="39"/>
      <c r="K2126" s="39"/>
      <c r="L2126" s="39"/>
      <c r="M2126" s="39"/>
      <c r="N2126" s="39"/>
    </row>
    <row r="2127" spans="7:14">
      <c r="G2127" s="39"/>
      <c r="I2127" s="39"/>
      <c r="J2127" s="39"/>
      <c r="K2127" s="39"/>
      <c r="L2127" s="39"/>
      <c r="M2127" s="39"/>
      <c r="N2127" s="39"/>
    </row>
    <row r="2128" spans="7:14">
      <c r="G2128" s="39"/>
      <c r="I2128" s="39"/>
      <c r="J2128" s="39"/>
      <c r="K2128" s="39"/>
      <c r="L2128" s="39"/>
      <c r="M2128" s="39"/>
      <c r="N2128" s="39"/>
    </row>
    <row r="2129" spans="7:14">
      <c r="G2129" s="39"/>
      <c r="I2129" s="39"/>
      <c r="J2129" s="39"/>
      <c r="K2129" s="39"/>
      <c r="L2129" s="39"/>
      <c r="M2129" s="39"/>
      <c r="N2129" s="39"/>
    </row>
    <row r="2130" spans="7:14">
      <c r="G2130" s="39"/>
      <c r="I2130" s="39"/>
      <c r="J2130" s="39"/>
      <c r="K2130" s="39"/>
      <c r="L2130" s="39"/>
      <c r="M2130" s="39"/>
      <c r="N2130" s="39"/>
    </row>
    <row r="2131" spans="7:14">
      <c r="G2131" s="39"/>
      <c r="I2131" s="39"/>
      <c r="J2131" s="39"/>
      <c r="K2131" s="39"/>
      <c r="L2131" s="39"/>
      <c r="M2131" s="39"/>
      <c r="N2131" s="39"/>
    </row>
    <row r="2132" spans="7:14">
      <c r="G2132" s="39"/>
      <c r="I2132" s="39"/>
      <c r="J2132" s="39"/>
      <c r="K2132" s="39"/>
      <c r="L2132" s="39"/>
      <c r="M2132" s="39"/>
      <c r="N2132" s="39"/>
    </row>
    <row r="2133" spans="7:14">
      <c r="G2133" s="39"/>
      <c r="I2133" s="39"/>
      <c r="J2133" s="39"/>
      <c r="K2133" s="39"/>
      <c r="L2133" s="39"/>
      <c r="M2133" s="39"/>
      <c r="N2133" s="39"/>
    </row>
    <row r="2134" spans="7:14">
      <c r="G2134" s="39"/>
      <c r="I2134" s="39"/>
      <c r="J2134" s="39"/>
      <c r="K2134" s="39"/>
      <c r="L2134" s="39"/>
      <c r="M2134" s="39"/>
      <c r="N2134" s="39"/>
    </row>
    <row r="2135" spans="7:14">
      <c r="G2135" s="39"/>
      <c r="I2135" s="39"/>
      <c r="J2135" s="39"/>
      <c r="K2135" s="39"/>
      <c r="L2135" s="39"/>
      <c r="M2135" s="39"/>
      <c r="N2135" s="39"/>
    </row>
    <row r="2136" spans="7:14">
      <c r="G2136" s="39"/>
      <c r="I2136" s="39"/>
      <c r="J2136" s="39"/>
      <c r="K2136" s="39"/>
      <c r="L2136" s="39"/>
      <c r="M2136" s="39"/>
      <c r="N2136" s="39"/>
    </row>
    <row r="2137" spans="7:14">
      <c r="G2137" s="39"/>
      <c r="I2137" s="39"/>
      <c r="J2137" s="39"/>
      <c r="K2137" s="39"/>
      <c r="L2137" s="39"/>
      <c r="M2137" s="39"/>
      <c r="N2137" s="39"/>
    </row>
    <row r="2138" spans="7:14">
      <c r="G2138" s="39"/>
      <c r="I2138" s="39"/>
      <c r="J2138" s="39"/>
      <c r="K2138" s="39"/>
      <c r="L2138" s="39"/>
      <c r="M2138" s="39"/>
      <c r="N2138" s="39"/>
    </row>
    <row r="2139" spans="7:14">
      <c r="G2139" s="39"/>
      <c r="I2139" s="39"/>
      <c r="J2139" s="39"/>
      <c r="K2139" s="39"/>
      <c r="L2139" s="39"/>
      <c r="M2139" s="39"/>
      <c r="N2139" s="39"/>
    </row>
    <row r="2140" spans="7:14">
      <c r="G2140" s="39"/>
      <c r="I2140" s="39"/>
      <c r="J2140" s="39"/>
      <c r="K2140" s="39"/>
      <c r="L2140" s="39"/>
      <c r="M2140" s="39"/>
      <c r="N2140" s="39"/>
    </row>
    <row r="2141" spans="7:14">
      <c r="G2141" s="39"/>
      <c r="I2141" s="39"/>
      <c r="J2141" s="39"/>
      <c r="K2141" s="39"/>
      <c r="L2141" s="39"/>
      <c r="M2141" s="39"/>
      <c r="N2141" s="39"/>
    </row>
    <row r="2142" spans="7:14">
      <c r="G2142" s="39"/>
      <c r="I2142" s="39"/>
      <c r="J2142" s="39"/>
      <c r="K2142" s="39"/>
      <c r="L2142" s="39"/>
      <c r="M2142" s="39"/>
      <c r="N2142" s="39"/>
    </row>
    <row r="2143" spans="7:14">
      <c r="G2143" s="39"/>
      <c r="I2143" s="39"/>
      <c r="J2143" s="39"/>
      <c r="K2143" s="39"/>
      <c r="L2143" s="39"/>
      <c r="M2143" s="39"/>
      <c r="N2143" s="39"/>
    </row>
    <row r="2144" spans="7:14">
      <c r="G2144" s="39"/>
      <c r="I2144" s="39"/>
      <c r="J2144" s="39"/>
      <c r="K2144" s="39"/>
      <c r="L2144" s="39"/>
      <c r="M2144" s="39"/>
      <c r="N2144" s="39"/>
    </row>
    <row r="2145" spans="7:14">
      <c r="G2145" s="39"/>
      <c r="I2145" s="39"/>
      <c r="J2145" s="39"/>
      <c r="K2145" s="39"/>
      <c r="L2145" s="39"/>
      <c r="M2145" s="39"/>
      <c r="N2145" s="39"/>
    </row>
    <row r="2146" spans="7:14">
      <c r="G2146" s="39"/>
      <c r="I2146" s="39"/>
      <c r="J2146" s="39"/>
      <c r="K2146" s="39"/>
      <c r="L2146" s="39"/>
      <c r="M2146" s="39"/>
      <c r="N2146" s="39"/>
    </row>
    <row r="2147" spans="7:14">
      <c r="G2147" s="39"/>
      <c r="I2147" s="39"/>
      <c r="J2147" s="39"/>
      <c r="K2147" s="39"/>
      <c r="L2147" s="39"/>
      <c r="M2147" s="39"/>
      <c r="N2147" s="39"/>
    </row>
    <row r="2148" spans="7:14">
      <c r="G2148" s="39"/>
      <c r="I2148" s="39"/>
      <c r="J2148" s="39"/>
      <c r="K2148" s="39"/>
      <c r="L2148" s="39"/>
      <c r="M2148" s="39"/>
      <c r="N2148" s="39"/>
    </row>
    <row r="2149" spans="7:14">
      <c r="G2149" s="39"/>
      <c r="I2149" s="39"/>
      <c r="J2149" s="39"/>
      <c r="K2149" s="39"/>
      <c r="L2149" s="39"/>
      <c r="M2149" s="39"/>
      <c r="N2149" s="39"/>
    </row>
    <row r="2150" spans="7:14">
      <c r="G2150" s="39"/>
      <c r="I2150" s="39"/>
      <c r="J2150" s="39"/>
      <c r="K2150" s="39"/>
      <c r="L2150" s="39"/>
      <c r="M2150" s="39"/>
      <c r="N2150" s="39"/>
    </row>
    <row r="2151" spans="7:14">
      <c r="G2151" s="39"/>
      <c r="I2151" s="39"/>
      <c r="J2151" s="39"/>
      <c r="K2151" s="39"/>
      <c r="L2151" s="39"/>
      <c r="M2151" s="39"/>
      <c r="N2151" s="39"/>
    </row>
    <row r="2152" spans="7:14">
      <c r="G2152" s="39"/>
      <c r="I2152" s="39"/>
      <c r="J2152" s="39"/>
      <c r="K2152" s="39"/>
      <c r="L2152" s="39"/>
      <c r="M2152" s="39"/>
      <c r="N2152" s="39"/>
    </row>
    <row r="2153" spans="7:14">
      <c r="G2153" s="39"/>
      <c r="I2153" s="39"/>
      <c r="J2153" s="39"/>
      <c r="K2153" s="39"/>
      <c r="L2153" s="39"/>
      <c r="M2153" s="39"/>
      <c r="N2153" s="39"/>
    </row>
    <row r="2154" spans="7:14">
      <c r="G2154" s="39"/>
      <c r="I2154" s="39"/>
      <c r="J2154" s="39"/>
      <c r="K2154" s="39"/>
      <c r="L2154" s="39"/>
      <c r="M2154" s="39"/>
      <c r="N2154" s="39"/>
    </row>
    <row r="2155" spans="7:14">
      <c r="G2155" s="39"/>
      <c r="I2155" s="39"/>
      <c r="J2155" s="39"/>
      <c r="K2155" s="39"/>
      <c r="L2155" s="39"/>
      <c r="M2155" s="39"/>
      <c r="N2155" s="39"/>
    </row>
    <row r="2156" spans="7:14">
      <c r="G2156" s="39"/>
      <c r="I2156" s="39"/>
      <c r="J2156" s="39"/>
      <c r="K2156" s="39"/>
      <c r="L2156" s="39"/>
      <c r="M2156" s="39"/>
      <c r="N2156" s="39"/>
    </row>
    <row r="2157" spans="7:14">
      <c r="G2157" s="39"/>
      <c r="I2157" s="39"/>
      <c r="J2157" s="39"/>
      <c r="K2157" s="39"/>
      <c r="L2157" s="39"/>
      <c r="M2157" s="39"/>
      <c r="N2157" s="39"/>
    </row>
    <row r="2158" spans="7:14">
      <c r="G2158" s="39"/>
      <c r="I2158" s="39"/>
      <c r="J2158" s="39"/>
      <c r="K2158" s="39"/>
      <c r="L2158" s="39"/>
      <c r="M2158" s="39"/>
      <c r="N2158" s="39"/>
    </row>
    <row r="2159" spans="7:14">
      <c r="G2159" s="39"/>
      <c r="I2159" s="39"/>
      <c r="J2159" s="39"/>
      <c r="K2159" s="39"/>
      <c r="L2159" s="39"/>
      <c r="M2159" s="39"/>
      <c r="N2159" s="39"/>
    </row>
    <row r="2160" spans="7:14">
      <c r="G2160" s="39"/>
      <c r="I2160" s="39"/>
      <c r="J2160" s="39"/>
      <c r="K2160" s="39"/>
      <c r="L2160" s="39"/>
      <c r="M2160" s="39"/>
      <c r="N2160" s="39"/>
    </row>
    <row r="2161" spans="7:14">
      <c r="G2161" s="39"/>
      <c r="I2161" s="39"/>
      <c r="J2161" s="39"/>
      <c r="K2161" s="39"/>
      <c r="L2161" s="39"/>
      <c r="M2161" s="39"/>
      <c r="N2161" s="39"/>
    </row>
    <row r="2162" spans="7:14">
      <c r="G2162" s="39"/>
      <c r="I2162" s="39"/>
      <c r="J2162" s="39"/>
      <c r="K2162" s="39"/>
      <c r="L2162" s="39"/>
      <c r="M2162" s="39"/>
      <c r="N2162" s="39"/>
    </row>
    <row r="2163" spans="7:14">
      <c r="G2163" s="39"/>
      <c r="I2163" s="39"/>
      <c r="J2163" s="39"/>
      <c r="K2163" s="39"/>
      <c r="L2163" s="39"/>
      <c r="M2163" s="39"/>
      <c r="N2163" s="39"/>
    </row>
    <row r="2164" spans="7:14">
      <c r="G2164" s="39"/>
      <c r="I2164" s="39"/>
      <c r="J2164" s="39"/>
      <c r="K2164" s="39"/>
      <c r="L2164" s="39"/>
      <c r="M2164" s="39"/>
      <c r="N2164" s="39"/>
    </row>
    <row r="2165" spans="7:14">
      <c r="G2165" s="39"/>
      <c r="I2165" s="39"/>
      <c r="J2165" s="39"/>
      <c r="K2165" s="39"/>
      <c r="L2165" s="39"/>
      <c r="M2165" s="39"/>
      <c r="N2165" s="39"/>
    </row>
    <row r="2166" spans="7:14">
      <c r="G2166" s="39"/>
      <c r="I2166" s="39"/>
      <c r="J2166" s="39"/>
      <c r="K2166" s="39"/>
      <c r="L2166" s="39"/>
      <c r="M2166" s="39"/>
      <c r="N2166" s="39"/>
    </row>
    <row r="2167" spans="7:14">
      <c r="G2167" s="39"/>
      <c r="I2167" s="39"/>
      <c r="J2167" s="39"/>
      <c r="K2167" s="39"/>
      <c r="L2167" s="39"/>
      <c r="M2167" s="39"/>
      <c r="N2167" s="39"/>
    </row>
    <row r="2168" spans="7:14">
      <c r="G2168" s="39"/>
      <c r="I2168" s="39"/>
      <c r="J2168" s="39"/>
      <c r="K2168" s="39"/>
      <c r="L2168" s="39"/>
      <c r="M2168" s="39"/>
      <c r="N2168" s="39"/>
    </row>
    <row r="2169" spans="7:14">
      <c r="G2169" s="39"/>
      <c r="I2169" s="39"/>
      <c r="J2169" s="39"/>
      <c r="K2169" s="39"/>
      <c r="L2169" s="39"/>
      <c r="M2169" s="39"/>
      <c r="N2169" s="39"/>
    </row>
    <row r="2170" spans="7:14">
      <c r="G2170" s="39"/>
      <c r="I2170" s="39"/>
      <c r="J2170" s="39"/>
      <c r="K2170" s="39"/>
      <c r="L2170" s="39"/>
      <c r="M2170" s="39"/>
      <c r="N2170" s="39"/>
    </row>
    <row r="2171" spans="7:14">
      <c r="G2171" s="39"/>
      <c r="I2171" s="39"/>
      <c r="J2171" s="39"/>
      <c r="K2171" s="39"/>
      <c r="L2171" s="39"/>
      <c r="M2171" s="39"/>
      <c r="N2171" s="39"/>
    </row>
    <row r="2172" spans="7:14">
      <c r="G2172" s="39"/>
      <c r="I2172" s="39"/>
      <c r="J2172" s="39"/>
      <c r="K2172" s="39"/>
      <c r="L2172" s="39"/>
      <c r="M2172" s="39"/>
      <c r="N2172" s="39"/>
    </row>
    <row r="2173" spans="7:14">
      <c r="G2173" s="39"/>
      <c r="I2173" s="39"/>
      <c r="J2173" s="39"/>
      <c r="K2173" s="39"/>
      <c r="L2173" s="39"/>
      <c r="M2173" s="39"/>
      <c r="N2173" s="39"/>
    </row>
    <row r="2174" spans="7:14">
      <c r="G2174" s="39"/>
      <c r="I2174" s="39"/>
      <c r="J2174" s="39"/>
      <c r="K2174" s="39"/>
      <c r="L2174" s="39"/>
      <c r="M2174" s="39"/>
      <c r="N2174" s="39"/>
    </row>
    <row r="2175" spans="7:14">
      <c r="G2175" s="39"/>
      <c r="I2175" s="39"/>
      <c r="J2175" s="39"/>
      <c r="K2175" s="39"/>
      <c r="L2175" s="39"/>
      <c r="M2175" s="39"/>
      <c r="N2175" s="39"/>
    </row>
    <row r="2176" spans="7:14">
      <c r="G2176" s="39"/>
      <c r="I2176" s="39"/>
      <c r="J2176" s="39"/>
      <c r="K2176" s="39"/>
      <c r="L2176" s="39"/>
      <c r="M2176" s="39"/>
      <c r="N2176" s="39"/>
    </row>
    <row r="2177" spans="7:14">
      <c r="G2177" s="39"/>
      <c r="I2177" s="39"/>
      <c r="J2177" s="39"/>
      <c r="K2177" s="39"/>
      <c r="L2177" s="39"/>
      <c r="M2177" s="39"/>
      <c r="N2177" s="39"/>
    </row>
    <row r="2178" spans="7:14">
      <c r="G2178" s="39"/>
      <c r="I2178" s="39"/>
      <c r="J2178" s="39"/>
      <c r="K2178" s="39"/>
      <c r="L2178" s="39"/>
      <c r="M2178" s="39"/>
      <c r="N2178" s="39"/>
    </row>
    <row r="2179" spans="7:14">
      <c r="G2179" s="39"/>
      <c r="I2179" s="39"/>
      <c r="J2179" s="39"/>
      <c r="K2179" s="39"/>
      <c r="L2179" s="39"/>
      <c r="M2179" s="39"/>
      <c r="N2179" s="39"/>
    </row>
    <row r="2180" spans="7:14">
      <c r="G2180" s="39"/>
      <c r="I2180" s="39"/>
      <c r="J2180" s="39"/>
      <c r="K2180" s="39"/>
      <c r="L2180" s="39"/>
      <c r="M2180" s="39"/>
      <c r="N2180" s="39"/>
    </row>
    <row r="2181" spans="7:14">
      <c r="G2181" s="39"/>
      <c r="I2181" s="39"/>
      <c r="J2181" s="39"/>
      <c r="K2181" s="39"/>
      <c r="L2181" s="39"/>
      <c r="M2181" s="39"/>
      <c r="N2181" s="39"/>
    </row>
    <row r="2182" spans="7:14">
      <c r="G2182" s="39"/>
      <c r="I2182" s="39"/>
      <c r="J2182" s="39"/>
      <c r="K2182" s="39"/>
      <c r="L2182" s="39"/>
      <c r="M2182" s="39"/>
      <c r="N2182" s="39"/>
    </row>
    <row r="2183" spans="7:14">
      <c r="G2183" s="39"/>
      <c r="I2183" s="39"/>
      <c r="J2183" s="39"/>
      <c r="K2183" s="39"/>
      <c r="L2183" s="39"/>
      <c r="M2183" s="39"/>
      <c r="N2183" s="39"/>
    </row>
    <row r="2184" spans="7:14">
      <c r="G2184" s="39"/>
      <c r="I2184" s="39"/>
      <c r="J2184" s="39"/>
      <c r="K2184" s="39"/>
      <c r="L2184" s="39"/>
      <c r="M2184" s="39"/>
      <c r="N2184" s="39"/>
    </row>
    <row r="2185" spans="7:14">
      <c r="G2185" s="39"/>
      <c r="I2185" s="39"/>
      <c r="J2185" s="39"/>
      <c r="K2185" s="39"/>
      <c r="L2185" s="39"/>
      <c r="M2185" s="39"/>
      <c r="N2185" s="39"/>
    </row>
    <row r="2186" spans="7:14">
      <c r="G2186" s="39"/>
      <c r="I2186" s="39"/>
      <c r="J2186" s="39"/>
      <c r="K2186" s="39"/>
      <c r="L2186" s="39"/>
      <c r="M2186" s="39"/>
      <c r="N2186" s="39"/>
    </row>
    <row r="2187" spans="7:14">
      <c r="G2187" s="39"/>
      <c r="I2187" s="39"/>
      <c r="J2187" s="39"/>
      <c r="K2187" s="39"/>
      <c r="L2187" s="39"/>
      <c r="M2187" s="39"/>
      <c r="N2187" s="39"/>
    </row>
    <row r="2188" spans="7:14">
      <c r="G2188" s="39"/>
      <c r="I2188" s="39"/>
      <c r="J2188" s="39"/>
      <c r="K2188" s="39"/>
      <c r="L2188" s="39"/>
      <c r="M2188" s="39"/>
      <c r="N2188" s="39"/>
    </row>
    <row r="2189" spans="7:14">
      <c r="G2189" s="39"/>
      <c r="I2189" s="39"/>
      <c r="J2189" s="39"/>
      <c r="K2189" s="39"/>
      <c r="L2189" s="39"/>
      <c r="M2189" s="39"/>
      <c r="N2189" s="39"/>
    </row>
    <row r="2190" spans="7:14">
      <c r="G2190" s="39"/>
      <c r="I2190" s="39"/>
      <c r="J2190" s="39"/>
      <c r="K2190" s="39"/>
      <c r="L2190" s="39"/>
      <c r="M2190" s="39"/>
      <c r="N2190" s="39"/>
    </row>
    <row r="2191" spans="7:14">
      <c r="G2191" s="39"/>
      <c r="I2191" s="39"/>
      <c r="J2191" s="39"/>
      <c r="K2191" s="39"/>
      <c r="L2191" s="39"/>
      <c r="M2191" s="39"/>
      <c r="N2191" s="39"/>
    </row>
    <row r="2192" spans="7:14">
      <c r="G2192" s="39"/>
      <c r="I2192" s="39"/>
      <c r="J2192" s="39"/>
      <c r="K2192" s="39"/>
      <c r="L2192" s="39"/>
      <c r="M2192" s="39"/>
      <c r="N2192" s="39"/>
    </row>
    <row r="2193" spans="7:14">
      <c r="G2193" s="39"/>
      <c r="I2193" s="39"/>
      <c r="J2193" s="39"/>
      <c r="K2193" s="39"/>
      <c r="L2193" s="39"/>
      <c r="M2193" s="39"/>
      <c r="N2193" s="39"/>
    </row>
    <row r="2194" spans="7:14">
      <c r="G2194" s="39"/>
      <c r="I2194" s="39"/>
      <c r="J2194" s="39"/>
      <c r="K2194" s="39"/>
      <c r="L2194" s="39"/>
      <c r="M2194" s="39"/>
      <c r="N2194" s="39"/>
    </row>
    <row r="2195" spans="7:14">
      <c r="G2195" s="39"/>
      <c r="I2195" s="39"/>
      <c r="J2195" s="39"/>
      <c r="K2195" s="39"/>
      <c r="L2195" s="39"/>
      <c r="M2195" s="39"/>
      <c r="N2195" s="39"/>
    </row>
    <row r="2196" spans="7:14">
      <c r="G2196" s="39"/>
      <c r="I2196" s="39"/>
      <c r="J2196" s="39"/>
      <c r="K2196" s="39"/>
      <c r="L2196" s="39"/>
      <c r="M2196" s="39"/>
      <c r="N2196" s="39"/>
    </row>
    <row r="2197" spans="7:14">
      <c r="G2197" s="39"/>
      <c r="I2197" s="39"/>
      <c r="J2197" s="39"/>
      <c r="K2197" s="39"/>
      <c r="L2197" s="39"/>
      <c r="M2197" s="39"/>
      <c r="N2197" s="39"/>
    </row>
    <row r="2198" spans="7:14">
      <c r="G2198" s="39"/>
      <c r="I2198" s="39"/>
      <c r="J2198" s="39"/>
      <c r="K2198" s="39"/>
      <c r="L2198" s="39"/>
      <c r="M2198" s="39"/>
      <c r="N2198" s="39"/>
    </row>
    <row r="2199" spans="7:14">
      <c r="G2199" s="39"/>
      <c r="I2199" s="39"/>
      <c r="J2199" s="39"/>
      <c r="K2199" s="39"/>
      <c r="L2199" s="39"/>
      <c r="M2199" s="39"/>
      <c r="N2199" s="39"/>
    </row>
    <row r="2200" spans="7:14">
      <c r="G2200" s="39"/>
      <c r="I2200" s="39"/>
      <c r="J2200" s="39"/>
      <c r="K2200" s="39"/>
      <c r="L2200" s="39"/>
      <c r="M2200" s="39"/>
      <c r="N2200" s="39"/>
    </row>
    <row r="2201" spans="7:14">
      <c r="G2201" s="39"/>
      <c r="I2201" s="39"/>
      <c r="J2201" s="39"/>
      <c r="K2201" s="39"/>
      <c r="L2201" s="39"/>
      <c r="M2201" s="39"/>
      <c r="N2201" s="39"/>
    </row>
    <row r="2202" spans="7:14">
      <c r="G2202" s="39"/>
      <c r="I2202" s="39"/>
      <c r="J2202" s="39"/>
      <c r="K2202" s="39"/>
      <c r="L2202" s="39"/>
      <c r="M2202" s="39"/>
      <c r="N2202" s="39"/>
    </row>
    <row r="2203" spans="7:14">
      <c r="G2203" s="39"/>
      <c r="I2203" s="39"/>
      <c r="J2203" s="39"/>
      <c r="K2203" s="39"/>
      <c r="L2203" s="39"/>
      <c r="M2203" s="39"/>
      <c r="N2203" s="39"/>
    </row>
    <row r="2204" spans="7:14">
      <c r="G2204" s="39"/>
      <c r="I2204" s="39"/>
      <c r="J2204" s="39"/>
      <c r="K2204" s="39"/>
      <c r="L2204" s="39"/>
      <c r="M2204" s="39"/>
      <c r="N2204" s="39"/>
    </row>
    <row r="2205" spans="7:14">
      <c r="G2205" s="39"/>
      <c r="I2205" s="39"/>
      <c r="J2205" s="39"/>
      <c r="K2205" s="39"/>
      <c r="L2205" s="39"/>
      <c r="M2205" s="39"/>
      <c r="N2205" s="39"/>
    </row>
    <row r="2206" spans="7:14">
      <c r="G2206" s="39"/>
      <c r="I2206" s="39"/>
      <c r="J2206" s="39"/>
      <c r="K2206" s="39"/>
      <c r="L2206" s="39"/>
      <c r="M2206" s="39"/>
      <c r="N2206" s="39"/>
    </row>
    <row r="2207" spans="7:14">
      <c r="G2207" s="39"/>
      <c r="I2207" s="39"/>
      <c r="J2207" s="39"/>
      <c r="K2207" s="39"/>
      <c r="L2207" s="39"/>
      <c r="M2207" s="39"/>
      <c r="N2207" s="39"/>
    </row>
    <row r="2208" spans="7:14">
      <c r="G2208" s="39"/>
      <c r="I2208" s="39"/>
      <c r="J2208" s="39"/>
      <c r="K2208" s="39"/>
      <c r="L2208" s="39"/>
      <c r="M2208" s="39"/>
      <c r="N2208" s="39"/>
    </row>
    <row r="2209" spans="7:14">
      <c r="G2209" s="39"/>
      <c r="I2209" s="39"/>
      <c r="J2209" s="39"/>
      <c r="K2209" s="39"/>
      <c r="L2209" s="39"/>
      <c r="M2209" s="39"/>
      <c r="N2209" s="39"/>
    </row>
    <row r="2210" spans="7:14">
      <c r="G2210" s="39"/>
      <c r="I2210" s="39"/>
      <c r="J2210" s="39"/>
      <c r="K2210" s="39"/>
      <c r="L2210" s="39"/>
      <c r="M2210" s="39"/>
      <c r="N2210" s="39"/>
    </row>
    <row r="2211" spans="7:14">
      <c r="G2211" s="39"/>
      <c r="I2211" s="39"/>
      <c r="J2211" s="39"/>
      <c r="K2211" s="39"/>
      <c r="L2211" s="39"/>
      <c r="M2211" s="39"/>
      <c r="N2211" s="39"/>
    </row>
    <row r="2212" spans="7:14">
      <c r="G2212" s="39"/>
      <c r="I2212" s="39"/>
      <c r="J2212" s="39"/>
      <c r="K2212" s="39"/>
      <c r="L2212" s="39"/>
      <c r="M2212" s="39"/>
      <c r="N2212" s="39"/>
    </row>
    <row r="2213" spans="7:14">
      <c r="G2213" s="39"/>
      <c r="I2213" s="39"/>
      <c r="J2213" s="39"/>
      <c r="K2213" s="39"/>
      <c r="L2213" s="39"/>
      <c r="M2213" s="39"/>
      <c r="N2213" s="39"/>
    </row>
    <row r="2214" spans="7:14">
      <c r="G2214" s="39"/>
      <c r="I2214" s="39"/>
      <c r="J2214" s="39"/>
      <c r="K2214" s="39"/>
      <c r="L2214" s="39"/>
      <c r="M2214" s="39"/>
      <c r="N2214" s="39"/>
    </row>
    <row r="2215" spans="7:14">
      <c r="G2215" s="39"/>
      <c r="I2215" s="39"/>
      <c r="J2215" s="39"/>
      <c r="K2215" s="39"/>
      <c r="L2215" s="39"/>
      <c r="M2215" s="39"/>
      <c r="N2215" s="39"/>
    </row>
    <row r="2216" spans="7:14">
      <c r="G2216" s="39"/>
      <c r="I2216" s="39"/>
      <c r="J2216" s="39"/>
      <c r="K2216" s="39"/>
      <c r="L2216" s="39"/>
      <c r="M2216" s="39"/>
      <c r="N2216" s="39"/>
    </row>
    <row r="2217" spans="7:14">
      <c r="G2217" s="39"/>
      <c r="I2217" s="39"/>
      <c r="J2217" s="39"/>
      <c r="K2217" s="39"/>
      <c r="L2217" s="39"/>
      <c r="M2217" s="39"/>
      <c r="N2217" s="39"/>
    </row>
    <row r="2218" spans="7:14">
      <c r="G2218" s="39"/>
      <c r="I2218" s="39"/>
      <c r="J2218" s="39"/>
      <c r="K2218" s="39"/>
      <c r="L2218" s="39"/>
      <c r="M2218" s="39"/>
      <c r="N2218" s="39"/>
    </row>
    <row r="2219" spans="7:14">
      <c r="G2219" s="39"/>
      <c r="I2219" s="39"/>
      <c r="J2219" s="39"/>
      <c r="K2219" s="39"/>
      <c r="L2219" s="39"/>
      <c r="M2219" s="39"/>
      <c r="N2219" s="39"/>
    </row>
    <row r="2220" spans="7:14">
      <c r="G2220" s="39"/>
      <c r="I2220" s="39"/>
      <c r="J2220" s="39"/>
      <c r="K2220" s="39"/>
      <c r="L2220" s="39"/>
      <c r="M2220" s="39"/>
      <c r="N2220" s="39"/>
    </row>
    <row r="2221" spans="7:14">
      <c r="G2221" s="39"/>
      <c r="I2221" s="39"/>
      <c r="J2221" s="39"/>
      <c r="K2221" s="39"/>
      <c r="L2221" s="39"/>
      <c r="M2221" s="39"/>
      <c r="N2221" s="39"/>
    </row>
    <row r="2222" spans="7:14">
      <c r="G2222" s="39"/>
      <c r="I2222" s="39"/>
      <c r="J2222" s="39"/>
      <c r="K2222" s="39"/>
      <c r="L2222" s="39"/>
      <c r="M2222" s="39"/>
      <c r="N2222" s="39"/>
    </row>
    <row r="2223" spans="7:14">
      <c r="G2223" s="39"/>
      <c r="I2223" s="39"/>
      <c r="J2223" s="39"/>
      <c r="K2223" s="39"/>
      <c r="L2223" s="39"/>
      <c r="M2223" s="39"/>
      <c r="N2223" s="39"/>
    </row>
    <row r="2224" spans="7:14">
      <c r="G2224" s="39"/>
      <c r="I2224" s="39"/>
      <c r="J2224" s="39"/>
      <c r="K2224" s="39"/>
      <c r="L2224" s="39"/>
      <c r="M2224" s="39"/>
      <c r="N2224" s="39"/>
    </row>
    <row r="2225" spans="7:14">
      <c r="G2225" s="39"/>
      <c r="I2225" s="39"/>
      <c r="J2225" s="39"/>
      <c r="K2225" s="39"/>
      <c r="L2225" s="39"/>
      <c r="M2225" s="39"/>
      <c r="N2225" s="39"/>
    </row>
    <row r="2226" spans="7:14">
      <c r="G2226" s="39"/>
      <c r="I2226" s="39"/>
      <c r="J2226" s="39"/>
      <c r="K2226" s="39"/>
      <c r="L2226" s="39"/>
      <c r="M2226" s="39"/>
      <c r="N2226" s="39"/>
    </row>
    <row r="2227" spans="7:14">
      <c r="G2227" s="39"/>
      <c r="I2227" s="39"/>
      <c r="J2227" s="39"/>
      <c r="K2227" s="39"/>
      <c r="L2227" s="39"/>
      <c r="M2227" s="39"/>
      <c r="N2227" s="39"/>
    </row>
    <row r="2228" spans="7:14">
      <c r="G2228" s="39"/>
      <c r="I2228" s="39"/>
      <c r="J2228" s="39"/>
      <c r="K2228" s="39"/>
      <c r="L2228" s="39"/>
      <c r="M2228" s="39"/>
      <c r="N2228" s="39"/>
    </row>
    <row r="2229" spans="7:14">
      <c r="G2229" s="39"/>
      <c r="I2229" s="39"/>
      <c r="J2229" s="39"/>
      <c r="K2229" s="39"/>
      <c r="L2229" s="39"/>
      <c r="M2229" s="39"/>
      <c r="N2229" s="39"/>
    </row>
    <row r="2230" spans="7:14">
      <c r="G2230" s="39"/>
      <c r="I2230" s="39"/>
      <c r="J2230" s="39"/>
      <c r="K2230" s="39"/>
      <c r="L2230" s="39"/>
      <c r="M2230" s="39"/>
      <c r="N2230" s="39"/>
    </row>
    <row r="2231" spans="7:14">
      <c r="G2231" s="39"/>
      <c r="I2231" s="39"/>
      <c r="J2231" s="39"/>
      <c r="K2231" s="39"/>
      <c r="L2231" s="39"/>
      <c r="M2231" s="39"/>
      <c r="N2231" s="39"/>
    </row>
    <row r="2232" spans="7:14">
      <c r="G2232" s="39"/>
      <c r="I2232" s="39"/>
      <c r="J2232" s="39"/>
      <c r="K2232" s="39"/>
      <c r="L2232" s="39"/>
      <c r="M2232" s="39"/>
      <c r="N2232" s="39"/>
    </row>
    <row r="2233" spans="7:14">
      <c r="G2233" s="39"/>
      <c r="I2233" s="39"/>
      <c r="J2233" s="39"/>
      <c r="K2233" s="39"/>
      <c r="L2233" s="39"/>
      <c r="M2233" s="39"/>
      <c r="N2233" s="39"/>
    </row>
    <row r="2234" spans="7:14">
      <c r="G2234" s="39"/>
      <c r="I2234" s="39"/>
      <c r="J2234" s="39"/>
      <c r="K2234" s="39"/>
      <c r="L2234" s="39"/>
      <c r="M2234" s="39"/>
      <c r="N2234" s="39"/>
    </row>
    <row r="2235" spans="7:14">
      <c r="G2235" s="39"/>
      <c r="I2235" s="39"/>
      <c r="J2235" s="39"/>
      <c r="K2235" s="39"/>
      <c r="L2235" s="39"/>
      <c r="M2235" s="39"/>
      <c r="N2235" s="39"/>
    </row>
    <row r="2236" spans="7:14">
      <c r="G2236" s="39"/>
      <c r="I2236" s="39"/>
      <c r="J2236" s="39"/>
      <c r="K2236" s="39"/>
      <c r="L2236" s="39"/>
      <c r="M2236" s="39"/>
      <c r="N2236" s="39"/>
    </row>
    <row r="2237" spans="7:14">
      <c r="G2237" s="39"/>
      <c r="I2237" s="39"/>
      <c r="J2237" s="39"/>
      <c r="K2237" s="39"/>
      <c r="L2237" s="39"/>
      <c r="M2237" s="39"/>
      <c r="N2237" s="39"/>
    </row>
    <row r="2238" spans="7:14">
      <c r="G2238" s="39"/>
      <c r="I2238" s="39"/>
      <c r="J2238" s="39"/>
      <c r="K2238" s="39"/>
      <c r="L2238" s="39"/>
      <c r="M2238" s="39"/>
      <c r="N2238" s="39"/>
    </row>
    <row r="2239" spans="7:14">
      <c r="G2239" s="39"/>
      <c r="I2239" s="39"/>
      <c r="J2239" s="39"/>
      <c r="K2239" s="39"/>
      <c r="L2239" s="39"/>
      <c r="M2239" s="39"/>
      <c r="N2239" s="39"/>
    </row>
    <row r="2240" spans="7:14">
      <c r="G2240" s="39"/>
      <c r="I2240" s="39"/>
      <c r="J2240" s="39"/>
      <c r="K2240" s="39"/>
      <c r="L2240" s="39"/>
      <c r="M2240" s="39"/>
      <c r="N2240" s="39"/>
    </row>
    <row r="2241" spans="7:14">
      <c r="G2241" s="39"/>
      <c r="I2241" s="39"/>
      <c r="J2241" s="39"/>
      <c r="K2241" s="39"/>
      <c r="L2241" s="39"/>
      <c r="M2241" s="39"/>
      <c r="N2241" s="39"/>
    </row>
    <row r="2242" spans="7:14">
      <c r="G2242" s="39"/>
      <c r="I2242" s="39"/>
      <c r="J2242" s="39"/>
      <c r="K2242" s="39"/>
      <c r="L2242" s="39"/>
      <c r="M2242" s="39"/>
      <c r="N2242" s="39"/>
    </row>
    <row r="2243" spans="7:14">
      <c r="G2243" s="39"/>
      <c r="I2243" s="39"/>
      <c r="J2243" s="39"/>
      <c r="K2243" s="39"/>
      <c r="L2243" s="39"/>
      <c r="M2243" s="39"/>
      <c r="N2243" s="39"/>
    </row>
    <row r="2244" spans="7:14">
      <c r="G2244" s="39"/>
      <c r="I2244" s="39"/>
      <c r="J2244" s="39"/>
      <c r="K2244" s="39"/>
      <c r="L2244" s="39"/>
      <c r="M2244" s="39"/>
      <c r="N2244" s="39"/>
    </row>
    <row r="2245" spans="7:14">
      <c r="G2245" s="39"/>
      <c r="I2245" s="39"/>
      <c r="J2245" s="39"/>
      <c r="K2245" s="39"/>
      <c r="L2245" s="39"/>
      <c r="M2245" s="39"/>
      <c r="N2245" s="39"/>
    </row>
    <row r="2246" spans="7:14">
      <c r="G2246" s="39"/>
      <c r="I2246" s="39"/>
      <c r="J2246" s="39"/>
      <c r="K2246" s="39"/>
      <c r="L2246" s="39"/>
      <c r="M2246" s="39"/>
      <c r="N2246" s="39"/>
    </row>
    <row r="2247" spans="7:14">
      <c r="G2247" s="39"/>
      <c r="I2247" s="39"/>
      <c r="J2247" s="39"/>
      <c r="K2247" s="39"/>
      <c r="L2247" s="39"/>
      <c r="M2247" s="39"/>
      <c r="N2247" s="39"/>
    </row>
    <row r="2248" spans="7:14">
      <c r="G2248" s="39"/>
      <c r="I2248" s="39"/>
      <c r="J2248" s="39"/>
      <c r="K2248" s="39"/>
      <c r="L2248" s="39"/>
      <c r="M2248" s="39"/>
      <c r="N2248" s="39"/>
    </row>
    <row r="2249" spans="7:14">
      <c r="G2249" s="39"/>
      <c r="I2249" s="39"/>
      <c r="J2249" s="39"/>
      <c r="K2249" s="39"/>
      <c r="L2249" s="39"/>
      <c r="M2249" s="39"/>
      <c r="N2249" s="39"/>
    </row>
    <row r="2250" spans="7:14">
      <c r="G2250" s="39"/>
      <c r="I2250" s="39"/>
      <c r="J2250" s="39"/>
      <c r="K2250" s="39"/>
      <c r="L2250" s="39"/>
      <c r="M2250" s="39"/>
      <c r="N2250" s="39"/>
    </row>
    <row r="2251" spans="7:14">
      <c r="G2251" s="39"/>
      <c r="I2251" s="39"/>
      <c r="J2251" s="39"/>
      <c r="K2251" s="39"/>
      <c r="L2251" s="39"/>
      <c r="M2251" s="39"/>
      <c r="N2251" s="39"/>
    </row>
    <row r="2252" spans="7:14">
      <c r="G2252" s="39"/>
      <c r="I2252" s="39"/>
      <c r="J2252" s="39"/>
      <c r="K2252" s="39"/>
      <c r="L2252" s="39"/>
      <c r="M2252" s="39"/>
      <c r="N2252" s="39"/>
    </row>
    <row r="2253" spans="7:14">
      <c r="G2253" s="39"/>
      <c r="I2253" s="39"/>
      <c r="J2253" s="39"/>
      <c r="K2253" s="39"/>
      <c r="L2253" s="39"/>
      <c r="M2253" s="39"/>
      <c r="N2253" s="39"/>
    </row>
    <row r="2254" spans="7:14">
      <c r="G2254" s="39"/>
      <c r="I2254" s="39"/>
      <c r="J2254" s="39"/>
      <c r="K2254" s="39"/>
      <c r="L2254" s="39"/>
      <c r="M2254" s="39"/>
      <c r="N2254" s="39"/>
    </row>
    <row r="2255" spans="7:14">
      <c r="G2255" s="39"/>
      <c r="I2255" s="39"/>
      <c r="J2255" s="39"/>
      <c r="K2255" s="39"/>
      <c r="L2255" s="39"/>
      <c r="M2255" s="39"/>
      <c r="N2255" s="39"/>
    </row>
    <row r="2256" spans="7:14">
      <c r="G2256" s="39"/>
      <c r="I2256" s="39"/>
      <c r="J2256" s="39"/>
      <c r="K2256" s="39"/>
      <c r="L2256" s="39"/>
      <c r="M2256" s="39"/>
      <c r="N2256" s="39"/>
    </row>
    <row r="2257" spans="7:14">
      <c r="G2257" s="39"/>
      <c r="I2257" s="39"/>
      <c r="J2257" s="39"/>
      <c r="K2257" s="39"/>
      <c r="L2257" s="39"/>
      <c r="M2257" s="39"/>
      <c r="N2257" s="39"/>
    </row>
    <row r="2258" spans="7:14">
      <c r="G2258" s="39"/>
      <c r="I2258" s="39"/>
      <c r="J2258" s="39"/>
      <c r="K2258" s="39"/>
      <c r="L2258" s="39"/>
      <c r="M2258" s="39"/>
      <c r="N2258" s="39"/>
    </row>
    <row r="2259" spans="7:14">
      <c r="G2259" s="39"/>
      <c r="I2259" s="39"/>
      <c r="J2259" s="39"/>
      <c r="K2259" s="39"/>
      <c r="L2259" s="39"/>
      <c r="M2259" s="39"/>
      <c r="N2259" s="39"/>
    </row>
    <row r="2260" spans="7:14">
      <c r="G2260" s="39"/>
      <c r="I2260" s="39"/>
      <c r="J2260" s="39"/>
      <c r="K2260" s="39"/>
      <c r="L2260" s="39"/>
      <c r="M2260" s="39"/>
      <c r="N2260" s="39"/>
    </row>
    <row r="2261" spans="7:14">
      <c r="G2261" s="39"/>
      <c r="I2261" s="39"/>
      <c r="J2261" s="39"/>
      <c r="K2261" s="39"/>
      <c r="L2261" s="39"/>
      <c r="M2261" s="39"/>
      <c r="N2261" s="39"/>
    </row>
    <row r="2262" spans="7:14">
      <c r="G2262" s="39"/>
      <c r="I2262" s="39"/>
      <c r="J2262" s="39"/>
      <c r="K2262" s="39"/>
      <c r="L2262" s="39"/>
      <c r="M2262" s="39"/>
      <c r="N2262" s="39"/>
    </row>
    <row r="2263" spans="7:14">
      <c r="G2263" s="39"/>
      <c r="I2263" s="39"/>
      <c r="J2263" s="39"/>
      <c r="K2263" s="39"/>
      <c r="L2263" s="39"/>
      <c r="M2263" s="39"/>
      <c r="N2263" s="39"/>
    </row>
    <row r="2264" spans="7:14">
      <c r="G2264" s="39"/>
      <c r="I2264" s="39"/>
      <c r="J2264" s="39"/>
      <c r="K2264" s="39"/>
      <c r="L2264" s="39"/>
      <c r="M2264" s="39"/>
      <c r="N2264" s="39"/>
    </row>
    <row r="2265" spans="7:14">
      <c r="G2265" s="39"/>
      <c r="I2265" s="39"/>
      <c r="J2265" s="39"/>
      <c r="K2265" s="39"/>
      <c r="L2265" s="39"/>
      <c r="M2265" s="39"/>
      <c r="N2265" s="39"/>
    </row>
    <row r="2266" spans="7:14">
      <c r="G2266" s="39"/>
      <c r="I2266" s="39"/>
      <c r="J2266" s="39"/>
      <c r="K2266" s="39"/>
      <c r="L2266" s="39"/>
      <c r="M2266" s="39"/>
      <c r="N2266" s="39"/>
    </row>
    <row r="2267" spans="7:14">
      <c r="G2267" s="39"/>
      <c r="I2267" s="39"/>
      <c r="J2267" s="39"/>
      <c r="K2267" s="39"/>
      <c r="L2267" s="39"/>
      <c r="M2267" s="39"/>
      <c r="N2267" s="39"/>
    </row>
    <row r="2268" spans="7:14">
      <c r="G2268" s="39"/>
      <c r="I2268" s="39"/>
      <c r="J2268" s="39"/>
      <c r="K2268" s="39"/>
      <c r="L2268" s="39"/>
      <c r="M2268" s="39"/>
      <c r="N2268" s="39"/>
    </row>
    <row r="2269" spans="7:14">
      <c r="G2269" s="39"/>
      <c r="I2269" s="39"/>
      <c r="J2269" s="39"/>
      <c r="K2269" s="39"/>
      <c r="L2269" s="39"/>
      <c r="M2269" s="39"/>
      <c r="N2269" s="39"/>
    </row>
    <row r="2270" spans="7:14">
      <c r="G2270" s="39"/>
      <c r="I2270" s="39"/>
      <c r="J2270" s="39"/>
      <c r="K2270" s="39"/>
      <c r="L2270" s="39"/>
      <c r="M2270" s="39"/>
      <c r="N2270" s="39"/>
    </row>
    <row r="2271" spans="7:14">
      <c r="G2271" s="39"/>
      <c r="I2271" s="39"/>
      <c r="J2271" s="39"/>
      <c r="K2271" s="39"/>
      <c r="L2271" s="39"/>
      <c r="M2271" s="39"/>
      <c r="N2271" s="39"/>
    </row>
    <row r="2272" spans="7:14">
      <c r="G2272" s="39"/>
      <c r="I2272" s="39"/>
      <c r="J2272" s="39"/>
      <c r="K2272" s="39"/>
      <c r="L2272" s="39"/>
      <c r="M2272" s="39"/>
      <c r="N2272" s="39"/>
    </row>
    <row r="2273" spans="7:14">
      <c r="G2273" s="39"/>
      <c r="I2273" s="39"/>
      <c r="J2273" s="39"/>
      <c r="K2273" s="39"/>
      <c r="L2273" s="39"/>
      <c r="M2273" s="39"/>
      <c r="N2273" s="39"/>
    </row>
    <row r="2274" spans="7:14">
      <c r="G2274" s="39"/>
      <c r="I2274" s="39"/>
      <c r="J2274" s="39"/>
      <c r="K2274" s="39"/>
      <c r="L2274" s="39"/>
      <c r="M2274" s="39"/>
      <c r="N2274" s="39"/>
    </row>
    <row r="2275" spans="7:14">
      <c r="G2275" s="39"/>
      <c r="I2275" s="39"/>
      <c r="J2275" s="39"/>
      <c r="K2275" s="39"/>
      <c r="L2275" s="39"/>
      <c r="M2275" s="39"/>
      <c r="N2275" s="39"/>
    </row>
    <row r="2276" spans="7:14">
      <c r="G2276" s="39"/>
      <c r="I2276" s="39"/>
      <c r="J2276" s="39"/>
      <c r="K2276" s="39"/>
      <c r="L2276" s="39"/>
      <c r="M2276" s="39"/>
      <c r="N2276" s="39"/>
    </row>
    <row r="2277" spans="7:14">
      <c r="G2277" s="39"/>
      <c r="I2277" s="39"/>
      <c r="J2277" s="39"/>
      <c r="K2277" s="39"/>
      <c r="L2277" s="39"/>
      <c r="M2277" s="39"/>
      <c r="N2277" s="39"/>
    </row>
    <row r="2278" spans="7:14">
      <c r="G2278" s="39"/>
      <c r="I2278" s="39"/>
      <c r="J2278" s="39"/>
      <c r="K2278" s="39"/>
      <c r="L2278" s="39"/>
      <c r="M2278" s="39"/>
      <c r="N2278" s="39"/>
    </row>
    <row r="2279" spans="7:14">
      <c r="G2279" s="39"/>
      <c r="I2279" s="39"/>
      <c r="J2279" s="39"/>
      <c r="K2279" s="39"/>
      <c r="L2279" s="39"/>
      <c r="M2279" s="39"/>
      <c r="N2279" s="39"/>
    </row>
    <row r="2280" spans="7:14">
      <c r="G2280" s="39"/>
      <c r="I2280" s="39"/>
      <c r="J2280" s="39"/>
      <c r="K2280" s="39"/>
      <c r="L2280" s="39"/>
      <c r="M2280" s="39"/>
      <c r="N2280" s="39"/>
    </row>
    <row r="2281" spans="7:14">
      <c r="G2281" s="39"/>
      <c r="I2281" s="39"/>
      <c r="J2281" s="39"/>
      <c r="K2281" s="39"/>
      <c r="L2281" s="39"/>
      <c r="M2281" s="39"/>
      <c r="N2281" s="39"/>
    </row>
    <row r="2282" spans="7:14">
      <c r="G2282" s="39"/>
      <c r="I2282" s="39"/>
      <c r="J2282" s="39"/>
      <c r="K2282" s="39"/>
      <c r="L2282" s="39"/>
      <c r="M2282" s="39"/>
      <c r="N2282" s="39"/>
    </row>
    <row r="2283" spans="7:14">
      <c r="G2283" s="39"/>
      <c r="I2283" s="39"/>
      <c r="J2283" s="39"/>
      <c r="K2283" s="39"/>
      <c r="L2283" s="39"/>
      <c r="M2283" s="39"/>
      <c r="N2283" s="39"/>
    </row>
    <row r="2284" spans="7:14">
      <c r="G2284" s="39"/>
      <c r="I2284" s="39"/>
      <c r="J2284" s="39"/>
      <c r="K2284" s="39"/>
      <c r="L2284" s="39"/>
      <c r="M2284" s="39"/>
      <c r="N2284" s="39"/>
    </row>
    <row r="2285" spans="7:14">
      <c r="G2285" s="39"/>
      <c r="I2285" s="39"/>
      <c r="J2285" s="39"/>
      <c r="K2285" s="39"/>
      <c r="L2285" s="39"/>
      <c r="M2285" s="39"/>
      <c r="N2285" s="39"/>
    </row>
    <row r="2286" spans="7:14">
      <c r="G2286" s="39"/>
      <c r="I2286" s="39"/>
      <c r="J2286" s="39"/>
      <c r="K2286" s="39"/>
      <c r="L2286" s="39"/>
      <c r="M2286" s="39"/>
      <c r="N2286" s="39"/>
    </row>
    <row r="2287" spans="7:14">
      <c r="G2287" s="39"/>
      <c r="I2287" s="39"/>
      <c r="J2287" s="39"/>
      <c r="K2287" s="39"/>
      <c r="L2287" s="39"/>
      <c r="M2287" s="39"/>
      <c r="N2287" s="39"/>
    </row>
    <row r="2288" spans="7:14">
      <c r="G2288" s="39"/>
      <c r="I2288" s="39"/>
      <c r="J2288" s="39"/>
      <c r="K2288" s="39"/>
      <c r="L2288" s="39"/>
      <c r="M2288" s="39"/>
      <c r="N2288" s="39"/>
    </row>
    <row r="2289" spans="7:14">
      <c r="G2289" s="39"/>
      <c r="I2289" s="39"/>
      <c r="J2289" s="39"/>
      <c r="K2289" s="39"/>
      <c r="L2289" s="39"/>
      <c r="M2289" s="39"/>
      <c r="N2289" s="39"/>
    </row>
    <row r="2290" spans="7:14">
      <c r="G2290" s="39"/>
      <c r="I2290" s="39"/>
      <c r="J2290" s="39"/>
      <c r="K2290" s="39"/>
      <c r="L2290" s="39"/>
      <c r="M2290" s="39"/>
      <c r="N2290" s="39"/>
    </row>
    <row r="2291" spans="7:14">
      <c r="G2291" s="39"/>
      <c r="I2291" s="39"/>
      <c r="J2291" s="39"/>
      <c r="K2291" s="39"/>
      <c r="L2291" s="39"/>
      <c r="M2291" s="39"/>
      <c r="N2291" s="39"/>
    </row>
    <row r="2292" spans="7:14">
      <c r="G2292" s="39"/>
      <c r="I2292" s="39"/>
      <c r="J2292" s="39"/>
      <c r="K2292" s="39"/>
      <c r="L2292" s="39"/>
      <c r="M2292" s="39"/>
      <c r="N2292" s="39"/>
    </row>
    <row r="2293" spans="7:14">
      <c r="G2293" s="39"/>
      <c r="I2293" s="39"/>
      <c r="J2293" s="39"/>
      <c r="K2293" s="39"/>
      <c r="L2293" s="39"/>
      <c r="M2293" s="39"/>
      <c r="N2293" s="39"/>
    </row>
    <row r="2294" spans="7:14">
      <c r="G2294" s="39"/>
      <c r="I2294" s="39"/>
      <c r="J2294" s="39"/>
      <c r="K2294" s="39"/>
      <c r="L2294" s="39"/>
      <c r="M2294" s="39"/>
      <c r="N2294" s="39"/>
    </row>
    <row r="2295" spans="7:14">
      <c r="G2295" s="39"/>
      <c r="I2295" s="39"/>
      <c r="J2295" s="39"/>
      <c r="K2295" s="39"/>
      <c r="L2295" s="39"/>
      <c r="M2295" s="39"/>
      <c r="N2295" s="39"/>
    </row>
    <row r="2296" spans="7:14">
      <c r="G2296" s="39"/>
      <c r="I2296" s="39"/>
      <c r="J2296" s="39"/>
      <c r="K2296" s="39"/>
      <c r="L2296" s="39"/>
      <c r="M2296" s="39"/>
      <c r="N2296" s="39"/>
    </row>
    <row r="2297" spans="7:14">
      <c r="G2297" s="39"/>
      <c r="I2297" s="39"/>
      <c r="J2297" s="39"/>
      <c r="K2297" s="39"/>
      <c r="L2297" s="39"/>
      <c r="M2297" s="39"/>
      <c r="N2297" s="39"/>
    </row>
    <row r="2298" spans="7:14">
      <c r="G2298" s="39"/>
      <c r="I2298" s="39"/>
      <c r="J2298" s="39"/>
      <c r="K2298" s="39"/>
      <c r="L2298" s="39"/>
      <c r="M2298" s="39"/>
      <c r="N2298" s="39"/>
    </row>
    <row r="2299" spans="7:14">
      <c r="G2299" s="39"/>
      <c r="I2299" s="39"/>
      <c r="J2299" s="39"/>
      <c r="K2299" s="39"/>
      <c r="L2299" s="39"/>
      <c r="M2299" s="39"/>
      <c r="N2299" s="39"/>
    </row>
    <row r="2300" spans="7:14">
      <c r="G2300" s="39"/>
      <c r="I2300" s="39"/>
      <c r="J2300" s="39"/>
      <c r="K2300" s="39"/>
      <c r="L2300" s="39"/>
      <c r="M2300" s="39"/>
      <c r="N2300" s="39"/>
    </row>
    <row r="2301" spans="7:14">
      <c r="G2301" s="39"/>
      <c r="I2301" s="39"/>
      <c r="J2301" s="39"/>
      <c r="K2301" s="39"/>
      <c r="L2301" s="39"/>
      <c r="M2301" s="39"/>
      <c r="N2301" s="39"/>
    </row>
    <row r="2302" spans="7:14">
      <c r="G2302" s="39"/>
      <c r="I2302" s="39"/>
      <c r="J2302" s="39"/>
      <c r="K2302" s="39"/>
      <c r="L2302" s="39"/>
      <c r="M2302" s="39"/>
      <c r="N2302" s="39"/>
    </row>
    <row r="2303" spans="7:14">
      <c r="G2303" s="39"/>
      <c r="I2303" s="39"/>
      <c r="J2303" s="39"/>
      <c r="K2303" s="39"/>
      <c r="L2303" s="39"/>
      <c r="M2303" s="39"/>
      <c r="N2303" s="39"/>
    </row>
    <row r="2304" spans="7:14">
      <c r="G2304" s="39"/>
      <c r="I2304" s="39"/>
      <c r="J2304" s="39"/>
      <c r="K2304" s="39"/>
      <c r="L2304" s="39"/>
      <c r="M2304" s="39"/>
      <c r="N2304" s="39"/>
    </row>
    <row r="2305" spans="7:14">
      <c r="G2305" s="39"/>
      <c r="I2305" s="39"/>
      <c r="J2305" s="39"/>
      <c r="K2305" s="39"/>
      <c r="L2305" s="39"/>
      <c r="M2305" s="39"/>
      <c r="N2305" s="39"/>
    </row>
    <row r="2306" spans="7:14">
      <c r="G2306" s="39"/>
      <c r="I2306" s="39"/>
      <c r="J2306" s="39"/>
      <c r="K2306" s="39"/>
      <c r="L2306" s="39"/>
      <c r="M2306" s="39"/>
      <c r="N2306" s="39"/>
    </row>
    <row r="2307" spans="7:14">
      <c r="G2307" s="39"/>
      <c r="I2307" s="39"/>
      <c r="J2307" s="39"/>
      <c r="K2307" s="39"/>
      <c r="L2307" s="39"/>
      <c r="M2307" s="39"/>
      <c r="N2307" s="39"/>
    </row>
    <row r="2308" spans="7:14">
      <c r="G2308" s="39"/>
      <c r="I2308" s="39"/>
      <c r="J2308" s="39"/>
      <c r="K2308" s="39"/>
      <c r="L2308" s="39"/>
      <c r="M2308" s="39"/>
      <c r="N2308" s="39"/>
    </row>
    <row r="2309" spans="7:14">
      <c r="G2309" s="39"/>
      <c r="I2309" s="39"/>
      <c r="J2309" s="39"/>
      <c r="K2309" s="39"/>
      <c r="L2309" s="39"/>
      <c r="M2309" s="39"/>
      <c r="N2309" s="39"/>
    </row>
    <row r="2310" spans="7:14">
      <c r="G2310" s="39"/>
      <c r="I2310" s="39"/>
      <c r="J2310" s="39"/>
      <c r="K2310" s="39"/>
      <c r="L2310" s="39"/>
      <c r="M2310" s="39"/>
      <c r="N2310" s="39"/>
    </row>
    <row r="2311" spans="7:14">
      <c r="G2311" s="39"/>
      <c r="I2311" s="39"/>
      <c r="J2311" s="39"/>
      <c r="K2311" s="39"/>
      <c r="L2311" s="39"/>
      <c r="M2311" s="39"/>
      <c r="N2311" s="39"/>
    </row>
    <row r="2312" spans="7:14">
      <c r="G2312" s="39"/>
      <c r="I2312" s="39"/>
      <c r="J2312" s="39"/>
      <c r="K2312" s="39"/>
      <c r="L2312" s="39"/>
      <c r="M2312" s="39"/>
      <c r="N2312" s="39"/>
    </row>
    <row r="2313" spans="7:14">
      <c r="G2313" s="39"/>
      <c r="I2313" s="39"/>
      <c r="J2313" s="39"/>
      <c r="K2313" s="39"/>
      <c r="L2313" s="39"/>
      <c r="M2313" s="39"/>
      <c r="N2313" s="39"/>
    </row>
    <row r="2314" spans="7:14">
      <c r="G2314" s="39"/>
      <c r="I2314" s="39"/>
      <c r="J2314" s="39"/>
      <c r="K2314" s="39"/>
      <c r="L2314" s="39"/>
      <c r="M2314" s="39"/>
      <c r="N2314" s="39"/>
    </row>
    <row r="2315" spans="7:14">
      <c r="G2315" s="39"/>
      <c r="I2315" s="39"/>
      <c r="J2315" s="39"/>
      <c r="K2315" s="39"/>
      <c r="L2315" s="39"/>
      <c r="M2315" s="39"/>
      <c r="N2315" s="39"/>
    </row>
    <row r="2316" spans="7:14">
      <c r="G2316" s="39"/>
      <c r="I2316" s="39"/>
      <c r="J2316" s="39"/>
      <c r="K2316" s="39"/>
      <c r="L2316" s="39"/>
      <c r="M2316" s="39"/>
      <c r="N2316" s="39"/>
    </row>
    <row r="2317" spans="7:14">
      <c r="G2317" s="39"/>
      <c r="I2317" s="39"/>
      <c r="J2317" s="39"/>
      <c r="K2317" s="39"/>
      <c r="L2317" s="39"/>
      <c r="M2317" s="39"/>
      <c r="N2317" s="39"/>
    </row>
    <row r="2318" spans="7:14">
      <c r="G2318" s="39"/>
      <c r="I2318" s="39"/>
      <c r="J2318" s="39"/>
      <c r="K2318" s="39"/>
      <c r="L2318" s="39"/>
      <c r="M2318" s="39"/>
      <c r="N2318" s="39"/>
    </row>
    <row r="2319" spans="7:14">
      <c r="G2319" s="39"/>
      <c r="I2319" s="39"/>
      <c r="J2319" s="39"/>
      <c r="K2319" s="39"/>
      <c r="L2319" s="39"/>
      <c r="M2319" s="39"/>
      <c r="N2319" s="39"/>
    </row>
    <row r="2320" spans="7:14">
      <c r="G2320" s="39"/>
      <c r="I2320" s="39"/>
      <c r="J2320" s="39"/>
      <c r="K2320" s="39"/>
      <c r="L2320" s="39"/>
      <c r="M2320" s="39"/>
      <c r="N2320" s="39"/>
    </row>
    <row r="2321" spans="7:14">
      <c r="G2321" s="39"/>
      <c r="I2321" s="39"/>
      <c r="J2321" s="39"/>
      <c r="K2321" s="39"/>
      <c r="L2321" s="39"/>
      <c r="M2321" s="39"/>
      <c r="N2321" s="39"/>
    </row>
    <row r="2322" spans="7:14">
      <c r="G2322" s="39"/>
      <c r="I2322" s="39"/>
      <c r="J2322" s="39"/>
      <c r="K2322" s="39"/>
      <c r="L2322" s="39"/>
      <c r="M2322" s="39"/>
      <c r="N2322" s="39"/>
    </row>
    <row r="2323" spans="7:14">
      <c r="G2323" s="39"/>
      <c r="I2323" s="39"/>
      <c r="J2323" s="39"/>
      <c r="K2323" s="39"/>
      <c r="L2323" s="39"/>
      <c r="M2323" s="39"/>
      <c r="N2323" s="39"/>
    </row>
    <row r="2324" spans="7:14">
      <c r="G2324" s="39"/>
      <c r="I2324" s="39"/>
      <c r="J2324" s="39"/>
      <c r="K2324" s="39"/>
      <c r="L2324" s="39"/>
      <c r="M2324" s="39"/>
      <c r="N2324" s="39"/>
    </row>
    <row r="2325" spans="7:14">
      <c r="G2325" s="39"/>
      <c r="I2325" s="39"/>
      <c r="J2325" s="39"/>
      <c r="K2325" s="39"/>
      <c r="L2325" s="39"/>
      <c r="M2325" s="39"/>
      <c r="N2325" s="39"/>
    </row>
    <row r="2326" spans="7:14">
      <c r="G2326" s="39"/>
      <c r="I2326" s="39"/>
      <c r="J2326" s="39"/>
      <c r="K2326" s="39"/>
      <c r="L2326" s="39"/>
      <c r="M2326" s="39"/>
      <c r="N2326" s="39"/>
    </row>
    <row r="2327" spans="7:14">
      <c r="G2327" s="39"/>
      <c r="I2327" s="39"/>
      <c r="J2327" s="39"/>
      <c r="K2327" s="39"/>
      <c r="L2327" s="39"/>
      <c r="M2327" s="39"/>
      <c r="N2327" s="39"/>
    </row>
    <row r="2328" spans="7:14">
      <c r="G2328" s="39"/>
      <c r="I2328" s="39"/>
      <c r="J2328" s="39"/>
      <c r="K2328" s="39"/>
      <c r="L2328" s="39"/>
      <c r="M2328" s="39"/>
      <c r="N2328" s="39"/>
    </row>
    <row r="2329" spans="7:14">
      <c r="G2329" s="39"/>
      <c r="I2329" s="39"/>
      <c r="J2329" s="39"/>
      <c r="K2329" s="39"/>
      <c r="L2329" s="39"/>
      <c r="M2329" s="39"/>
      <c r="N2329" s="39"/>
    </row>
    <row r="2330" spans="7:14">
      <c r="G2330" s="39"/>
      <c r="I2330" s="39"/>
      <c r="J2330" s="39"/>
      <c r="K2330" s="39"/>
      <c r="L2330" s="39"/>
      <c r="M2330" s="39"/>
      <c r="N2330" s="39"/>
    </row>
    <row r="2331" spans="7:14">
      <c r="G2331" s="39"/>
      <c r="I2331" s="39"/>
      <c r="J2331" s="39"/>
      <c r="K2331" s="39"/>
      <c r="L2331" s="39"/>
      <c r="M2331" s="39"/>
      <c r="N2331" s="39"/>
    </row>
    <row r="2332" spans="7:14">
      <c r="G2332" s="39"/>
      <c r="I2332" s="39"/>
      <c r="J2332" s="39"/>
      <c r="K2332" s="39"/>
      <c r="L2332" s="39"/>
      <c r="M2332" s="39"/>
      <c r="N2332" s="39"/>
    </row>
    <row r="2333" spans="7:14">
      <c r="G2333" s="39"/>
      <c r="I2333" s="39"/>
      <c r="J2333" s="39"/>
      <c r="K2333" s="39"/>
      <c r="L2333" s="39"/>
      <c r="M2333" s="39"/>
      <c r="N2333" s="39"/>
    </row>
    <row r="2334" spans="7:14">
      <c r="G2334" s="39"/>
      <c r="I2334" s="39"/>
      <c r="J2334" s="39"/>
      <c r="K2334" s="39"/>
      <c r="L2334" s="39"/>
      <c r="M2334" s="39"/>
      <c r="N2334" s="39"/>
    </row>
    <row r="2335" spans="7:14">
      <c r="G2335" s="39"/>
      <c r="I2335" s="39"/>
      <c r="J2335" s="39"/>
      <c r="K2335" s="39"/>
      <c r="L2335" s="39"/>
      <c r="M2335" s="39"/>
      <c r="N2335" s="39"/>
    </row>
    <row r="2336" spans="7:14">
      <c r="G2336" s="39"/>
      <c r="I2336" s="39"/>
      <c r="J2336" s="39"/>
      <c r="K2336" s="39"/>
      <c r="L2336" s="39"/>
      <c r="M2336" s="39"/>
      <c r="N2336" s="39"/>
    </row>
    <row r="2337" spans="7:14">
      <c r="G2337" s="39"/>
      <c r="I2337" s="39"/>
      <c r="J2337" s="39"/>
      <c r="K2337" s="39"/>
      <c r="L2337" s="39"/>
      <c r="M2337" s="39"/>
      <c r="N2337" s="39"/>
    </row>
    <row r="2338" spans="7:14">
      <c r="G2338" s="39"/>
      <c r="I2338" s="39"/>
      <c r="J2338" s="39"/>
      <c r="K2338" s="39"/>
      <c r="L2338" s="39"/>
      <c r="M2338" s="39"/>
      <c r="N2338" s="39"/>
    </row>
    <row r="2339" spans="7:14">
      <c r="G2339" s="39"/>
      <c r="I2339" s="39"/>
      <c r="J2339" s="39"/>
      <c r="K2339" s="39"/>
      <c r="L2339" s="39"/>
      <c r="M2339" s="39"/>
      <c r="N2339" s="39"/>
    </row>
    <row r="2340" spans="7:14">
      <c r="G2340" s="39"/>
      <c r="I2340" s="39"/>
      <c r="J2340" s="39"/>
      <c r="K2340" s="39"/>
      <c r="L2340" s="39"/>
      <c r="M2340" s="39"/>
      <c r="N2340" s="39"/>
    </row>
    <row r="2341" spans="7:14">
      <c r="G2341" s="39"/>
      <c r="I2341" s="39"/>
      <c r="J2341" s="39"/>
      <c r="K2341" s="39"/>
      <c r="L2341" s="39"/>
      <c r="M2341" s="39"/>
      <c r="N2341" s="39"/>
    </row>
    <row r="2342" spans="7:14">
      <c r="G2342" s="39"/>
      <c r="I2342" s="39"/>
      <c r="J2342" s="39"/>
      <c r="K2342" s="39"/>
      <c r="L2342" s="39"/>
      <c r="M2342" s="39"/>
      <c r="N2342" s="39"/>
    </row>
    <row r="2343" spans="7:14">
      <c r="G2343" s="39"/>
      <c r="I2343" s="39"/>
      <c r="J2343" s="39"/>
      <c r="K2343" s="39"/>
      <c r="L2343" s="39"/>
      <c r="M2343" s="39"/>
      <c r="N2343" s="39"/>
    </row>
    <row r="2344" spans="7:14">
      <c r="G2344" s="39"/>
      <c r="I2344" s="39"/>
      <c r="J2344" s="39"/>
      <c r="K2344" s="39"/>
      <c r="L2344" s="39"/>
      <c r="M2344" s="39"/>
      <c r="N2344" s="39"/>
    </row>
    <row r="2345" spans="7:14">
      <c r="G2345" s="39"/>
      <c r="I2345" s="39"/>
      <c r="J2345" s="39"/>
      <c r="K2345" s="39"/>
      <c r="L2345" s="39"/>
      <c r="M2345" s="39"/>
      <c r="N2345" s="39"/>
    </row>
    <row r="2346" spans="7:14">
      <c r="G2346" s="39"/>
      <c r="I2346" s="39"/>
      <c r="J2346" s="39"/>
      <c r="K2346" s="39"/>
      <c r="L2346" s="39"/>
      <c r="M2346" s="39"/>
      <c r="N2346" s="39"/>
    </row>
    <row r="2347" spans="7:14">
      <c r="G2347" s="39"/>
      <c r="I2347" s="39"/>
      <c r="J2347" s="39"/>
      <c r="K2347" s="39"/>
      <c r="L2347" s="39"/>
      <c r="M2347" s="39"/>
      <c r="N2347" s="39"/>
    </row>
    <row r="2348" spans="7:14">
      <c r="G2348" s="39"/>
      <c r="I2348" s="39"/>
      <c r="J2348" s="39"/>
      <c r="K2348" s="39"/>
      <c r="L2348" s="39"/>
      <c r="M2348" s="39"/>
      <c r="N2348" s="39"/>
    </row>
    <row r="2349" spans="7:14">
      <c r="G2349" s="39"/>
      <c r="I2349" s="39"/>
      <c r="J2349" s="39"/>
      <c r="K2349" s="39"/>
      <c r="L2349" s="39"/>
      <c r="M2349" s="39"/>
      <c r="N2349" s="39"/>
    </row>
    <row r="2350" spans="7:14">
      <c r="G2350" s="39"/>
      <c r="I2350" s="39"/>
      <c r="J2350" s="39"/>
      <c r="K2350" s="39"/>
      <c r="L2350" s="39"/>
      <c r="M2350" s="39"/>
      <c r="N2350" s="39"/>
    </row>
    <row r="2351" spans="7:14">
      <c r="G2351" s="39"/>
      <c r="I2351" s="39"/>
      <c r="J2351" s="39"/>
      <c r="K2351" s="39"/>
      <c r="L2351" s="39"/>
      <c r="M2351" s="39"/>
      <c r="N2351" s="39"/>
    </row>
    <row r="2352" spans="7:14">
      <c r="G2352" s="39"/>
      <c r="I2352" s="39"/>
      <c r="J2352" s="39"/>
      <c r="K2352" s="39"/>
      <c r="L2352" s="39"/>
      <c r="M2352" s="39"/>
      <c r="N2352" s="39"/>
    </row>
    <row r="2353" spans="7:14">
      <c r="G2353" s="39"/>
      <c r="I2353" s="39"/>
      <c r="J2353" s="39"/>
      <c r="K2353" s="39"/>
      <c r="L2353" s="39"/>
      <c r="M2353" s="39"/>
      <c r="N2353" s="39"/>
    </row>
    <row r="2354" spans="7:14">
      <c r="G2354" s="39"/>
      <c r="I2354" s="39"/>
      <c r="J2354" s="39"/>
      <c r="K2354" s="39"/>
      <c r="L2354" s="39"/>
      <c r="M2354" s="39"/>
      <c r="N2354" s="39"/>
    </row>
    <row r="2355" spans="7:14">
      <c r="G2355" s="39"/>
      <c r="I2355" s="39"/>
      <c r="J2355" s="39"/>
      <c r="K2355" s="39"/>
      <c r="L2355" s="39"/>
      <c r="M2355" s="39"/>
      <c r="N2355" s="39"/>
    </row>
    <row r="2356" spans="7:14">
      <c r="G2356" s="39"/>
      <c r="I2356" s="39"/>
      <c r="J2356" s="39"/>
      <c r="K2356" s="39"/>
      <c r="L2356" s="39"/>
      <c r="M2356" s="39"/>
      <c r="N2356" s="39"/>
    </row>
    <row r="2357" spans="7:14">
      <c r="G2357" s="39"/>
      <c r="I2357" s="39"/>
      <c r="J2357" s="39"/>
      <c r="K2357" s="39"/>
      <c r="L2357" s="39"/>
      <c r="M2357" s="39"/>
      <c r="N2357" s="39"/>
    </row>
    <row r="2358" spans="7:14">
      <c r="G2358" s="39"/>
      <c r="I2358" s="39"/>
      <c r="J2358" s="39"/>
      <c r="K2358" s="39"/>
      <c r="L2358" s="39"/>
      <c r="M2358" s="39"/>
      <c r="N2358" s="39"/>
    </row>
    <row r="2359" spans="7:14">
      <c r="G2359" s="39"/>
      <c r="I2359" s="39"/>
      <c r="J2359" s="39"/>
      <c r="K2359" s="39"/>
      <c r="L2359" s="39"/>
      <c r="M2359" s="39"/>
      <c r="N2359" s="39"/>
    </row>
    <row r="2360" spans="7:14">
      <c r="G2360" s="39"/>
      <c r="I2360" s="39"/>
      <c r="J2360" s="39"/>
      <c r="K2360" s="39"/>
      <c r="L2360" s="39"/>
      <c r="M2360" s="39"/>
      <c r="N2360" s="39"/>
    </row>
    <row r="2361" spans="7:14">
      <c r="G2361" s="39"/>
      <c r="I2361" s="39"/>
      <c r="J2361" s="39"/>
      <c r="K2361" s="39"/>
      <c r="L2361" s="39"/>
      <c r="M2361" s="39"/>
      <c r="N2361" s="39"/>
    </row>
    <row r="2362" spans="7:14">
      <c r="G2362" s="39"/>
      <c r="I2362" s="39"/>
      <c r="J2362" s="39"/>
      <c r="K2362" s="39"/>
      <c r="L2362" s="39"/>
      <c r="M2362" s="39"/>
      <c r="N2362" s="39"/>
    </row>
    <row r="2363" spans="7:14">
      <c r="G2363" s="39"/>
      <c r="I2363" s="39"/>
      <c r="J2363" s="39"/>
      <c r="K2363" s="39"/>
      <c r="L2363" s="39"/>
      <c r="M2363" s="39"/>
      <c r="N2363" s="39"/>
    </row>
    <row r="2364" spans="7:14">
      <c r="G2364" s="39"/>
      <c r="I2364" s="39"/>
      <c r="J2364" s="39"/>
      <c r="K2364" s="39"/>
      <c r="L2364" s="39"/>
      <c r="M2364" s="39"/>
      <c r="N2364" s="39"/>
    </row>
    <row r="2365" spans="7:14">
      <c r="G2365" s="39"/>
      <c r="I2365" s="39"/>
      <c r="J2365" s="39"/>
      <c r="K2365" s="39"/>
      <c r="L2365" s="39"/>
      <c r="M2365" s="39"/>
      <c r="N2365" s="39"/>
    </row>
    <row r="2366" spans="7:14">
      <c r="G2366" s="39"/>
      <c r="I2366" s="39"/>
      <c r="J2366" s="39"/>
      <c r="K2366" s="39"/>
      <c r="L2366" s="39"/>
      <c r="M2366" s="39"/>
      <c r="N2366" s="39"/>
    </row>
    <row r="2367" spans="7:14">
      <c r="G2367" s="39"/>
      <c r="I2367" s="39"/>
      <c r="J2367" s="39"/>
      <c r="K2367" s="39"/>
      <c r="L2367" s="39"/>
      <c r="M2367" s="39"/>
      <c r="N2367" s="39"/>
    </row>
    <row r="2368" spans="7:14">
      <c r="G2368" s="39"/>
      <c r="I2368" s="39"/>
      <c r="J2368" s="39"/>
      <c r="K2368" s="39"/>
      <c r="L2368" s="39"/>
      <c r="M2368" s="39"/>
      <c r="N2368" s="39"/>
    </row>
    <row r="2369" spans="7:14">
      <c r="G2369" s="39"/>
      <c r="I2369" s="39"/>
      <c r="J2369" s="39"/>
      <c r="K2369" s="39"/>
      <c r="L2369" s="39"/>
      <c r="M2369" s="39"/>
      <c r="N2369" s="39"/>
    </row>
    <row r="2370" spans="7:14">
      <c r="G2370" s="39"/>
      <c r="I2370" s="39"/>
      <c r="J2370" s="39"/>
      <c r="K2370" s="39"/>
      <c r="L2370" s="39"/>
      <c r="M2370" s="39"/>
      <c r="N2370" s="39"/>
    </row>
    <row r="2371" spans="7:14">
      <c r="G2371" s="39"/>
      <c r="I2371" s="39"/>
      <c r="J2371" s="39"/>
      <c r="K2371" s="39"/>
      <c r="L2371" s="39"/>
      <c r="M2371" s="39"/>
      <c r="N2371" s="39"/>
    </row>
    <row r="2372" spans="7:14">
      <c r="G2372" s="39"/>
      <c r="I2372" s="39"/>
      <c r="J2372" s="39"/>
      <c r="K2372" s="39"/>
      <c r="L2372" s="39"/>
      <c r="M2372" s="39"/>
      <c r="N2372" s="39"/>
    </row>
    <row r="2373" spans="7:14">
      <c r="G2373" s="39"/>
      <c r="I2373" s="39"/>
      <c r="J2373" s="39"/>
      <c r="K2373" s="39"/>
      <c r="L2373" s="39"/>
      <c r="M2373" s="39"/>
      <c r="N2373" s="39"/>
    </row>
    <row r="2374" spans="7:14">
      <c r="G2374" s="39"/>
      <c r="I2374" s="39"/>
      <c r="J2374" s="39"/>
      <c r="K2374" s="39"/>
      <c r="L2374" s="39"/>
      <c r="M2374" s="39"/>
      <c r="N2374" s="39"/>
    </row>
    <row r="2375" spans="7:14">
      <c r="G2375" s="39"/>
      <c r="I2375" s="39"/>
      <c r="J2375" s="39"/>
      <c r="K2375" s="39"/>
      <c r="L2375" s="39"/>
      <c r="M2375" s="39"/>
      <c r="N2375" s="39"/>
    </row>
    <row r="2376" spans="7:14">
      <c r="G2376" s="39"/>
      <c r="I2376" s="39"/>
      <c r="J2376" s="39"/>
      <c r="K2376" s="39"/>
      <c r="L2376" s="39"/>
      <c r="M2376" s="39"/>
      <c r="N2376" s="39"/>
    </row>
    <row r="2377" spans="7:14">
      <c r="G2377" s="39"/>
      <c r="I2377" s="39"/>
      <c r="J2377" s="39"/>
      <c r="K2377" s="39"/>
      <c r="L2377" s="39"/>
      <c r="M2377" s="39"/>
      <c r="N2377" s="39"/>
    </row>
    <row r="2378" spans="7:14">
      <c r="G2378" s="39"/>
      <c r="I2378" s="39"/>
      <c r="J2378" s="39"/>
      <c r="K2378" s="39"/>
      <c r="L2378" s="39"/>
      <c r="M2378" s="39"/>
      <c r="N2378" s="39"/>
    </row>
    <row r="2379" spans="7:14">
      <c r="G2379" s="39"/>
      <c r="I2379" s="39"/>
      <c r="J2379" s="39"/>
      <c r="K2379" s="39"/>
      <c r="L2379" s="39"/>
      <c r="M2379" s="39"/>
      <c r="N2379" s="39"/>
    </row>
    <row r="2380" spans="7:14">
      <c r="G2380" s="39"/>
      <c r="I2380" s="39"/>
      <c r="J2380" s="39"/>
      <c r="K2380" s="39"/>
      <c r="L2380" s="39"/>
      <c r="M2380" s="39"/>
      <c r="N2380" s="39"/>
    </row>
    <row r="2381" spans="7:14">
      <c r="G2381" s="39"/>
      <c r="I2381" s="39"/>
      <c r="J2381" s="39"/>
      <c r="K2381" s="39"/>
      <c r="L2381" s="39"/>
      <c r="M2381" s="39"/>
      <c r="N2381" s="39"/>
    </row>
    <row r="2382" spans="7:14">
      <c r="G2382" s="39"/>
      <c r="I2382" s="39"/>
      <c r="J2382" s="39"/>
      <c r="K2382" s="39"/>
      <c r="L2382" s="39"/>
      <c r="M2382" s="39"/>
      <c r="N2382" s="39"/>
    </row>
    <row r="2383" spans="7:14">
      <c r="G2383" s="39"/>
      <c r="I2383" s="39"/>
      <c r="J2383" s="39"/>
      <c r="K2383" s="39"/>
      <c r="L2383" s="39"/>
      <c r="M2383" s="39"/>
      <c r="N2383" s="39"/>
    </row>
    <row r="2384" spans="7:14">
      <c r="G2384" s="39"/>
      <c r="I2384" s="39"/>
      <c r="J2384" s="39"/>
      <c r="K2384" s="39"/>
      <c r="L2384" s="39"/>
      <c r="M2384" s="39"/>
      <c r="N2384" s="39"/>
    </row>
    <row r="2385" spans="7:14">
      <c r="G2385" s="39"/>
      <c r="I2385" s="39"/>
      <c r="J2385" s="39"/>
      <c r="K2385" s="39"/>
      <c r="L2385" s="39"/>
      <c r="M2385" s="39"/>
      <c r="N2385" s="39"/>
    </row>
    <row r="2386" spans="7:14">
      <c r="G2386" s="39"/>
      <c r="I2386" s="39"/>
      <c r="J2386" s="39"/>
      <c r="K2386" s="39"/>
      <c r="L2386" s="39"/>
      <c r="M2386" s="39"/>
      <c r="N2386" s="39"/>
    </row>
    <row r="2387" spans="7:14">
      <c r="G2387" s="39"/>
      <c r="I2387" s="39"/>
      <c r="J2387" s="39"/>
      <c r="K2387" s="39"/>
      <c r="L2387" s="39"/>
      <c r="M2387" s="39"/>
      <c r="N2387" s="39"/>
    </row>
    <row r="2388" spans="7:14">
      <c r="G2388" s="39"/>
      <c r="I2388" s="39"/>
      <c r="J2388" s="39"/>
      <c r="K2388" s="39"/>
      <c r="L2388" s="39"/>
      <c r="M2388" s="39"/>
      <c r="N2388" s="39"/>
    </row>
    <row r="2389" spans="7:14">
      <c r="G2389" s="39"/>
      <c r="I2389" s="39"/>
      <c r="J2389" s="39"/>
      <c r="K2389" s="39"/>
      <c r="L2389" s="39"/>
      <c r="M2389" s="39"/>
      <c r="N2389" s="39"/>
    </row>
    <row r="2390" spans="7:14">
      <c r="G2390" s="39"/>
      <c r="I2390" s="39"/>
      <c r="J2390" s="39"/>
      <c r="K2390" s="39"/>
      <c r="L2390" s="39"/>
      <c r="M2390" s="39"/>
      <c r="N2390" s="39"/>
    </row>
    <row r="2391" spans="7:14">
      <c r="G2391" s="39"/>
      <c r="I2391" s="39"/>
      <c r="J2391" s="39"/>
      <c r="K2391" s="39"/>
      <c r="L2391" s="39"/>
      <c r="M2391" s="39"/>
      <c r="N2391" s="39"/>
    </row>
    <row r="2392" spans="7:14">
      <c r="G2392" s="39"/>
      <c r="I2392" s="39"/>
      <c r="J2392" s="39"/>
      <c r="K2392" s="39"/>
      <c r="L2392" s="39"/>
      <c r="M2392" s="39"/>
      <c r="N2392" s="39"/>
    </row>
    <row r="2393" spans="7:14">
      <c r="G2393" s="39"/>
      <c r="I2393" s="39"/>
      <c r="J2393" s="39"/>
      <c r="K2393" s="39"/>
      <c r="L2393" s="39"/>
      <c r="M2393" s="39"/>
      <c r="N2393" s="39"/>
    </row>
    <row r="2394" spans="7:14">
      <c r="G2394" s="39"/>
      <c r="I2394" s="39"/>
      <c r="J2394" s="39"/>
      <c r="K2394" s="39"/>
      <c r="L2394" s="39"/>
      <c r="M2394" s="39"/>
      <c r="N2394" s="39"/>
    </row>
    <row r="2395" spans="7:14">
      <c r="G2395" s="39"/>
      <c r="I2395" s="39"/>
      <c r="J2395" s="39"/>
      <c r="K2395" s="39"/>
      <c r="L2395" s="39"/>
      <c r="M2395" s="39"/>
      <c r="N2395" s="39"/>
    </row>
    <row r="2396" spans="7:14">
      <c r="G2396" s="39"/>
      <c r="I2396" s="39"/>
      <c r="J2396" s="39"/>
      <c r="K2396" s="39"/>
      <c r="L2396" s="39"/>
      <c r="M2396" s="39"/>
      <c r="N2396" s="39"/>
    </row>
    <row r="2397" spans="7:14">
      <c r="G2397" s="39"/>
      <c r="I2397" s="39"/>
      <c r="J2397" s="39"/>
      <c r="K2397" s="39"/>
      <c r="L2397" s="39"/>
      <c r="M2397" s="39"/>
      <c r="N2397" s="39"/>
    </row>
    <row r="2398" spans="7:14">
      <c r="G2398" s="39"/>
      <c r="I2398" s="39"/>
      <c r="J2398" s="39"/>
      <c r="K2398" s="39"/>
      <c r="L2398" s="39"/>
      <c r="M2398" s="39"/>
      <c r="N2398" s="39"/>
    </row>
    <row r="2399" spans="7:14">
      <c r="G2399" s="39"/>
      <c r="I2399" s="39"/>
      <c r="J2399" s="39"/>
      <c r="K2399" s="39"/>
      <c r="L2399" s="39"/>
      <c r="M2399" s="39"/>
      <c r="N2399" s="39"/>
    </row>
    <row r="2400" spans="7:14">
      <c r="G2400" s="39"/>
      <c r="I2400" s="39"/>
      <c r="J2400" s="39"/>
      <c r="K2400" s="39"/>
      <c r="L2400" s="39"/>
      <c r="M2400" s="39"/>
      <c r="N2400" s="39"/>
    </row>
    <row r="2401" spans="7:14">
      <c r="G2401" s="39"/>
      <c r="I2401" s="39"/>
      <c r="J2401" s="39"/>
      <c r="K2401" s="39"/>
      <c r="L2401" s="39"/>
      <c r="M2401" s="39"/>
      <c r="N2401" s="39"/>
    </row>
    <row r="2402" spans="7:14">
      <c r="G2402" s="39"/>
      <c r="I2402" s="39"/>
      <c r="J2402" s="39"/>
      <c r="K2402" s="39"/>
      <c r="L2402" s="39"/>
      <c r="M2402" s="39"/>
      <c r="N2402" s="39"/>
    </row>
    <row r="2403" spans="7:14">
      <c r="G2403" s="39"/>
      <c r="I2403" s="39"/>
      <c r="J2403" s="39"/>
      <c r="K2403" s="39"/>
      <c r="L2403" s="39"/>
      <c r="M2403" s="39"/>
      <c r="N2403" s="39"/>
    </row>
    <row r="2404" spans="7:14">
      <c r="G2404" s="39"/>
      <c r="I2404" s="39"/>
      <c r="J2404" s="39"/>
      <c r="K2404" s="39"/>
      <c r="L2404" s="39"/>
      <c r="M2404" s="39"/>
      <c r="N2404" s="39"/>
    </row>
    <row r="2405" spans="7:14">
      <c r="G2405" s="39"/>
      <c r="I2405" s="39"/>
      <c r="J2405" s="39"/>
      <c r="K2405" s="39"/>
      <c r="L2405" s="39"/>
      <c r="M2405" s="39"/>
      <c r="N2405" s="39"/>
    </row>
    <row r="2406" spans="7:14">
      <c r="G2406" s="39"/>
      <c r="I2406" s="39"/>
      <c r="J2406" s="39"/>
      <c r="K2406" s="39"/>
      <c r="L2406" s="39"/>
      <c r="M2406" s="39"/>
      <c r="N2406" s="39"/>
    </row>
    <row r="2407" spans="7:14">
      <c r="G2407" s="39"/>
      <c r="I2407" s="39"/>
      <c r="J2407" s="39"/>
      <c r="K2407" s="39"/>
      <c r="L2407" s="39"/>
      <c r="M2407" s="39"/>
      <c r="N2407" s="39"/>
    </row>
    <row r="2408" spans="7:14">
      <c r="G2408" s="39"/>
      <c r="I2408" s="39"/>
      <c r="J2408" s="39"/>
      <c r="K2408" s="39"/>
      <c r="L2408" s="39"/>
      <c r="M2408" s="39"/>
      <c r="N2408" s="39"/>
    </row>
    <row r="2409" spans="7:14">
      <c r="G2409" s="39"/>
      <c r="I2409" s="39"/>
      <c r="J2409" s="39"/>
      <c r="K2409" s="39"/>
      <c r="L2409" s="39"/>
      <c r="M2409" s="39"/>
      <c r="N2409" s="39"/>
    </row>
    <row r="2410" spans="7:14">
      <c r="G2410" s="39"/>
      <c r="I2410" s="39"/>
      <c r="J2410" s="39"/>
      <c r="K2410" s="39"/>
      <c r="L2410" s="39"/>
      <c r="M2410" s="39"/>
      <c r="N2410" s="39"/>
    </row>
    <row r="2411" spans="7:14">
      <c r="G2411" s="39"/>
      <c r="I2411" s="39"/>
      <c r="J2411" s="39"/>
      <c r="K2411" s="39"/>
      <c r="L2411" s="39"/>
      <c r="M2411" s="39"/>
      <c r="N2411" s="39"/>
    </row>
    <row r="2412" spans="7:14">
      <c r="G2412" s="39"/>
      <c r="I2412" s="39"/>
      <c r="J2412" s="39"/>
      <c r="K2412" s="39"/>
      <c r="L2412" s="39"/>
      <c r="M2412" s="39"/>
      <c r="N2412" s="39"/>
    </row>
    <row r="2413" spans="7:14">
      <c r="G2413" s="39"/>
      <c r="I2413" s="39"/>
      <c r="J2413" s="39"/>
      <c r="K2413" s="39"/>
      <c r="L2413" s="39"/>
      <c r="M2413" s="39"/>
      <c r="N2413" s="39"/>
    </row>
    <row r="2414" spans="7:14">
      <c r="G2414" s="39"/>
      <c r="I2414" s="39"/>
      <c r="J2414" s="39"/>
      <c r="K2414" s="39"/>
      <c r="L2414" s="39"/>
      <c r="M2414" s="39"/>
      <c r="N2414" s="39"/>
    </row>
    <row r="2415" spans="7:14">
      <c r="G2415" s="39"/>
      <c r="I2415" s="39"/>
      <c r="J2415" s="39"/>
      <c r="K2415" s="39"/>
      <c r="L2415" s="39"/>
      <c r="M2415" s="39"/>
      <c r="N2415" s="39"/>
    </row>
    <row r="2416" spans="7:14">
      <c r="G2416" s="39"/>
      <c r="I2416" s="39"/>
      <c r="J2416" s="39"/>
      <c r="K2416" s="39"/>
      <c r="L2416" s="39"/>
      <c r="M2416" s="39"/>
      <c r="N2416" s="39"/>
    </row>
    <row r="2417" spans="7:14">
      <c r="G2417" s="39"/>
      <c r="I2417" s="39"/>
      <c r="J2417" s="39"/>
      <c r="K2417" s="39"/>
      <c r="L2417" s="39"/>
      <c r="M2417" s="39"/>
      <c r="N2417" s="39"/>
    </row>
    <row r="2418" spans="7:14">
      <c r="G2418" s="39"/>
      <c r="I2418" s="39"/>
      <c r="J2418" s="39"/>
      <c r="K2418" s="39"/>
      <c r="L2418" s="39"/>
      <c r="M2418" s="39"/>
      <c r="N2418" s="39"/>
    </row>
    <row r="2419" spans="7:14">
      <c r="G2419" s="39"/>
      <c r="I2419" s="39"/>
      <c r="J2419" s="39"/>
      <c r="K2419" s="39"/>
      <c r="L2419" s="39"/>
      <c r="M2419" s="39"/>
      <c r="N2419" s="39"/>
    </row>
    <row r="2420" spans="7:14">
      <c r="G2420" s="39"/>
      <c r="I2420" s="39"/>
      <c r="J2420" s="39"/>
      <c r="K2420" s="39"/>
      <c r="L2420" s="39"/>
      <c r="M2420" s="39"/>
      <c r="N2420" s="39"/>
    </row>
    <row r="2421" spans="7:14">
      <c r="G2421" s="39"/>
      <c r="I2421" s="39"/>
      <c r="J2421" s="39"/>
      <c r="K2421" s="39"/>
      <c r="L2421" s="39"/>
      <c r="M2421" s="39"/>
      <c r="N2421" s="39"/>
    </row>
    <row r="2422" spans="7:14">
      <c r="G2422" s="39"/>
      <c r="I2422" s="39"/>
      <c r="J2422" s="39"/>
      <c r="K2422" s="39"/>
      <c r="L2422" s="39"/>
      <c r="M2422" s="39"/>
      <c r="N2422" s="39"/>
    </row>
    <row r="2423" spans="7:14">
      <c r="G2423" s="39"/>
      <c r="I2423" s="39"/>
      <c r="J2423" s="39"/>
      <c r="K2423" s="39"/>
      <c r="L2423" s="39"/>
      <c r="M2423" s="39"/>
      <c r="N2423" s="39"/>
    </row>
    <row r="2424" spans="7:14">
      <c r="G2424" s="39"/>
      <c r="I2424" s="39"/>
      <c r="J2424" s="39"/>
      <c r="K2424" s="39"/>
      <c r="L2424" s="39"/>
      <c r="M2424" s="39"/>
      <c r="N2424" s="39"/>
    </row>
    <row r="2425" spans="7:14">
      <c r="G2425" s="39"/>
      <c r="I2425" s="39"/>
      <c r="J2425" s="39"/>
      <c r="K2425" s="39"/>
      <c r="L2425" s="39"/>
      <c r="M2425" s="39"/>
      <c r="N2425" s="39"/>
    </row>
    <row r="2426" spans="7:14">
      <c r="G2426" s="39"/>
      <c r="I2426" s="39"/>
      <c r="J2426" s="39"/>
      <c r="K2426" s="39"/>
      <c r="L2426" s="39"/>
      <c r="M2426" s="39"/>
      <c r="N2426" s="39"/>
    </row>
    <row r="2427" spans="7:14">
      <c r="G2427" s="39"/>
      <c r="I2427" s="39"/>
      <c r="J2427" s="39"/>
      <c r="K2427" s="39"/>
      <c r="L2427" s="39"/>
      <c r="M2427" s="39"/>
      <c r="N2427" s="39"/>
    </row>
    <row r="2428" spans="7:14">
      <c r="G2428" s="39"/>
      <c r="I2428" s="39"/>
      <c r="J2428" s="39"/>
      <c r="K2428" s="39"/>
      <c r="L2428" s="39"/>
      <c r="M2428" s="39"/>
      <c r="N2428" s="39"/>
    </row>
    <row r="2429" spans="7:14">
      <c r="G2429" s="39"/>
      <c r="I2429" s="39"/>
      <c r="J2429" s="39"/>
      <c r="K2429" s="39"/>
      <c r="L2429" s="39"/>
      <c r="M2429" s="39"/>
      <c r="N2429" s="39"/>
    </row>
    <row r="2430" spans="7:14">
      <c r="G2430" s="39"/>
      <c r="I2430" s="39"/>
      <c r="J2430" s="39"/>
      <c r="K2430" s="39"/>
      <c r="L2430" s="39"/>
      <c r="M2430" s="39"/>
      <c r="N2430" s="39"/>
    </row>
    <row r="2431" spans="7:14">
      <c r="G2431" s="39"/>
      <c r="I2431" s="39"/>
      <c r="J2431" s="39"/>
      <c r="K2431" s="39"/>
      <c r="L2431" s="39"/>
      <c r="M2431" s="39"/>
      <c r="N2431" s="39"/>
    </row>
    <row r="2432" spans="7:14">
      <c r="G2432" s="39"/>
      <c r="I2432" s="39"/>
      <c r="J2432" s="39"/>
      <c r="K2432" s="39"/>
      <c r="L2432" s="39"/>
      <c r="M2432" s="39"/>
      <c r="N2432" s="39"/>
    </row>
    <row r="2433" spans="7:14">
      <c r="G2433" s="39"/>
      <c r="I2433" s="39"/>
      <c r="J2433" s="39"/>
      <c r="K2433" s="39"/>
      <c r="L2433" s="39"/>
      <c r="M2433" s="39"/>
      <c r="N2433" s="39"/>
    </row>
    <row r="2434" spans="7:14">
      <c r="G2434" s="39"/>
      <c r="I2434" s="39"/>
      <c r="J2434" s="39"/>
      <c r="K2434" s="39"/>
      <c r="L2434" s="39"/>
      <c r="M2434" s="39"/>
      <c r="N2434" s="39"/>
    </row>
    <row r="2435" spans="7:14">
      <c r="G2435" s="39"/>
      <c r="I2435" s="39"/>
      <c r="J2435" s="39"/>
      <c r="K2435" s="39"/>
      <c r="L2435" s="39"/>
      <c r="M2435" s="39"/>
      <c r="N2435" s="39"/>
    </row>
    <row r="2436" spans="7:14">
      <c r="G2436" s="39"/>
      <c r="I2436" s="39"/>
      <c r="J2436" s="39"/>
      <c r="K2436" s="39"/>
      <c r="L2436" s="39"/>
      <c r="M2436" s="39"/>
      <c r="N2436" s="39"/>
    </row>
    <row r="2437" spans="7:14">
      <c r="G2437" s="39"/>
      <c r="I2437" s="39"/>
      <c r="J2437" s="39"/>
      <c r="K2437" s="39"/>
      <c r="L2437" s="39"/>
      <c r="M2437" s="39"/>
      <c r="N2437" s="39"/>
    </row>
    <row r="2438" spans="7:14">
      <c r="G2438" s="39"/>
      <c r="I2438" s="39"/>
      <c r="J2438" s="39"/>
      <c r="K2438" s="39"/>
      <c r="L2438" s="39"/>
      <c r="M2438" s="39"/>
      <c r="N2438" s="39"/>
    </row>
    <row r="2439" spans="7:14">
      <c r="G2439" s="39"/>
      <c r="I2439" s="39"/>
      <c r="J2439" s="39"/>
      <c r="K2439" s="39"/>
      <c r="L2439" s="39"/>
      <c r="M2439" s="39"/>
      <c r="N2439" s="39"/>
    </row>
    <row r="2440" spans="7:14">
      <c r="G2440" s="39"/>
      <c r="I2440" s="39"/>
      <c r="J2440" s="39"/>
      <c r="K2440" s="39"/>
      <c r="L2440" s="39"/>
      <c r="M2440" s="39"/>
      <c r="N2440" s="39"/>
    </row>
    <row r="2441" spans="7:14">
      <c r="G2441" s="39"/>
      <c r="I2441" s="39"/>
      <c r="J2441" s="39"/>
      <c r="K2441" s="39"/>
      <c r="L2441" s="39"/>
      <c r="M2441" s="39"/>
      <c r="N2441" s="39"/>
    </row>
    <row r="2442" spans="7:14">
      <c r="G2442" s="39"/>
      <c r="I2442" s="39"/>
      <c r="J2442" s="39"/>
      <c r="K2442" s="39"/>
      <c r="L2442" s="39"/>
      <c r="M2442" s="39"/>
      <c r="N2442" s="39"/>
    </row>
    <row r="2443" spans="7:14">
      <c r="G2443" s="39"/>
      <c r="I2443" s="39"/>
      <c r="J2443" s="39"/>
      <c r="K2443" s="39"/>
      <c r="L2443" s="39"/>
      <c r="M2443" s="39"/>
      <c r="N2443" s="39"/>
    </row>
    <row r="2444" spans="7:14">
      <c r="G2444" s="39"/>
      <c r="I2444" s="39"/>
      <c r="J2444" s="39"/>
      <c r="K2444" s="39"/>
      <c r="L2444" s="39"/>
      <c r="M2444" s="39"/>
      <c r="N2444" s="39"/>
    </row>
    <row r="2445" spans="7:14">
      <c r="G2445" s="39"/>
      <c r="I2445" s="39"/>
      <c r="J2445" s="39"/>
      <c r="K2445" s="39"/>
      <c r="L2445" s="39"/>
      <c r="M2445" s="39"/>
      <c r="N2445" s="39"/>
    </row>
    <row r="2446" spans="7:14">
      <c r="G2446" s="39"/>
      <c r="I2446" s="39"/>
      <c r="J2446" s="39"/>
      <c r="K2446" s="39"/>
      <c r="L2446" s="39"/>
      <c r="M2446" s="39"/>
      <c r="N2446" s="39"/>
    </row>
    <row r="2447" spans="7:14">
      <c r="G2447" s="39"/>
      <c r="I2447" s="39"/>
      <c r="J2447" s="39"/>
      <c r="K2447" s="39"/>
      <c r="L2447" s="39"/>
      <c r="M2447" s="39"/>
      <c r="N2447" s="39"/>
    </row>
    <row r="2448" spans="7:14">
      <c r="G2448" s="39"/>
      <c r="I2448" s="39"/>
      <c r="J2448" s="39"/>
      <c r="K2448" s="39"/>
      <c r="L2448" s="39"/>
      <c r="M2448" s="39"/>
      <c r="N2448" s="39"/>
    </row>
    <row r="2449" spans="7:14">
      <c r="G2449" s="39"/>
      <c r="I2449" s="39"/>
      <c r="J2449" s="39"/>
      <c r="K2449" s="39"/>
      <c r="L2449" s="39"/>
      <c r="M2449" s="39"/>
      <c r="N2449" s="39"/>
    </row>
    <row r="2450" spans="7:14">
      <c r="G2450" s="39"/>
      <c r="I2450" s="39"/>
      <c r="J2450" s="39"/>
      <c r="K2450" s="39"/>
      <c r="L2450" s="39"/>
      <c r="M2450" s="39"/>
      <c r="N2450" s="39"/>
    </row>
    <row r="2451" spans="7:14">
      <c r="G2451" s="39"/>
      <c r="I2451" s="39"/>
      <c r="J2451" s="39"/>
      <c r="K2451" s="39"/>
      <c r="L2451" s="39"/>
      <c r="M2451" s="39"/>
      <c r="N2451" s="39"/>
    </row>
    <row r="2452" spans="7:14">
      <c r="G2452" s="39"/>
      <c r="I2452" s="39"/>
      <c r="J2452" s="39"/>
      <c r="K2452" s="39"/>
      <c r="L2452" s="39"/>
      <c r="M2452" s="39"/>
      <c r="N2452" s="39"/>
    </row>
    <row r="2453" spans="7:14">
      <c r="G2453" s="39"/>
      <c r="I2453" s="39"/>
      <c r="J2453" s="39"/>
      <c r="K2453" s="39"/>
      <c r="L2453" s="39"/>
      <c r="M2453" s="39"/>
      <c r="N2453" s="39"/>
    </row>
    <row r="2454" spans="7:14">
      <c r="G2454" s="39"/>
      <c r="I2454" s="39"/>
      <c r="J2454" s="39"/>
      <c r="K2454" s="39"/>
      <c r="L2454" s="39"/>
      <c r="M2454" s="39"/>
      <c r="N2454" s="39"/>
    </row>
    <row r="2455" spans="7:14">
      <c r="G2455" s="39"/>
      <c r="I2455" s="39"/>
      <c r="J2455" s="39"/>
      <c r="K2455" s="39"/>
      <c r="L2455" s="39"/>
      <c r="M2455" s="39"/>
      <c r="N2455" s="39"/>
    </row>
    <row r="2456" spans="7:14">
      <c r="G2456" s="39"/>
      <c r="I2456" s="39"/>
      <c r="J2456" s="39"/>
      <c r="K2456" s="39"/>
      <c r="L2456" s="39"/>
      <c r="M2456" s="39"/>
      <c r="N2456" s="39"/>
    </row>
    <row r="2457" spans="7:14">
      <c r="G2457" s="39"/>
      <c r="I2457" s="39"/>
      <c r="J2457" s="39"/>
      <c r="K2457" s="39"/>
      <c r="L2457" s="39"/>
      <c r="M2457" s="39"/>
      <c r="N2457" s="39"/>
    </row>
    <row r="2458" spans="7:14">
      <c r="G2458" s="39"/>
      <c r="I2458" s="39"/>
      <c r="J2458" s="39"/>
      <c r="K2458" s="39"/>
      <c r="L2458" s="39"/>
      <c r="M2458" s="39"/>
      <c r="N2458" s="39"/>
    </row>
    <row r="2459" spans="7:14">
      <c r="G2459" s="39"/>
      <c r="I2459" s="39"/>
      <c r="J2459" s="39"/>
      <c r="K2459" s="39"/>
      <c r="L2459" s="39"/>
      <c r="M2459" s="39"/>
      <c r="N2459" s="39"/>
    </row>
    <row r="2460" spans="7:14">
      <c r="G2460" s="39"/>
      <c r="I2460" s="39"/>
      <c r="J2460" s="39"/>
      <c r="K2460" s="39"/>
      <c r="L2460" s="39"/>
      <c r="M2460" s="39"/>
      <c r="N2460" s="39"/>
    </row>
    <row r="2461" spans="7:14">
      <c r="G2461" s="39"/>
      <c r="I2461" s="39"/>
      <c r="J2461" s="39"/>
      <c r="K2461" s="39"/>
      <c r="L2461" s="39"/>
      <c r="M2461" s="39"/>
      <c r="N2461" s="39"/>
    </row>
    <row r="2462" spans="7:14">
      <c r="G2462" s="39"/>
      <c r="I2462" s="39"/>
      <c r="J2462" s="39"/>
      <c r="K2462" s="39"/>
      <c r="L2462" s="39"/>
      <c r="M2462" s="39"/>
      <c r="N2462" s="39"/>
    </row>
    <row r="2463" spans="7:14">
      <c r="G2463" s="39"/>
      <c r="I2463" s="39"/>
      <c r="J2463" s="39"/>
      <c r="K2463" s="39"/>
      <c r="L2463" s="39"/>
      <c r="M2463" s="39"/>
      <c r="N2463" s="39"/>
    </row>
    <row r="2464" spans="7:14">
      <c r="G2464" s="39"/>
      <c r="I2464" s="39"/>
      <c r="J2464" s="39"/>
      <c r="K2464" s="39"/>
      <c r="L2464" s="39"/>
      <c r="M2464" s="39"/>
      <c r="N2464" s="39"/>
    </row>
    <row r="2465" spans="7:14">
      <c r="G2465" s="39"/>
      <c r="I2465" s="39"/>
      <c r="J2465" s="39"/>
      <c r="K2465" s="39"/>
      <c r="L2465" s="39"/>
      <c r="M2465" s="39"/>
      <c r="N2465" s="39"/>
    </row>
    <row r="2466" spans="7:14">
      <c r="G2466" s="39"/>
      <c r="I2466" s="39"/>
      <c r="J2466" s="39"/>
      <c r="K2466" s="39"/>
      <c r="L2466" s="39"/>
      <c r="M2466" s="39"/>
      <c r="N2466" s="39"/>
    </row>
    <row r="2467" spans="7:14">
      <c r="G2467" s="39"/>
      <c r="I2467" s="39"/>
      <c r="J2467" s="39"/>
      <c r="K2467" s="39"/>
      <c r="L2467" s="39"/>
      <c r="M2467" s="39"/>
      <c r="N2467" s="39"/>
    </row>
    <row r="2468" spans="7:14">
      <c r="G2468" s="39"/>
      <c r="I2468" s="39"/>
      <c r="J2468" s="39"/>
      <c r="K2468" s="39"/>
      <c r="L2468" s="39"/>
      <c r="M2468" s="39"/>
      <c r="N2468" s="39"/>
    </row>
    <row r="2469" spans="7:14">
      <c r="G2469" s="39"/>
      <c r="I2469" s="39"/>
      <c r="J2469" s="39"/>
      <c r="K2469" s="39"/>
      <c r="L2469" s="39"/>
      <c r="M2469" s="39"/>
      <c r="N2469" s="39"/>
    </row>
    <row r="2470" spans="7:14">
      <c r="G2470" s="39"/>
      <c r="I2470" s="39"/>
      <c r="J2470" s="39"/>
      <c r="K2470" s="39"/>
      <c r="L2470" s="39"/>
      <c r="M2470" s="39"/>
      <c r="N2470" s="39"/>
    </row>
    <row r="2471" spans="7:14">
      <c r="G2471" s="39"/>
      <c r="I2471" s="39"/>
      <c r="J2471" s="39"/>
      <c r="K2471" s="39"/>
      <c r="L2471" s="39"/>
      <c r="M2471" s="39"/>
      <c r="N2471" s="39"/>
    </row>
    <row r="2472" spans="7:14">
      <c r="G2472" s="39"/>
      <c r="I2472" s="39"/>
      <c r="J2472" s="39"/>
      <c r="K2472" s="39"/>
      <c r="L2472" s="39"/>
      <c r="M2472" s="39"/>
      <c r="N2472" s="39"/>
    </row>
    <row r="2473" spans="7:14">
      <c r="G2473" s="39"/>
      <c r="I2473" s="39"/>
      <c r="J2473" s="39"/>
      <c r="K2473" s="39"/>
      <c r="L2473" s="39"/>
      <c r="M2473" s="39"/>
      <c r="N2473" s="39"/>
    </row>
    <row r="2474" spans="7:14">
      <c r="G2474" s="39"/>
      <c r="I2474" s="39"/>
      <c r="J2474" s="39"/>
      <c r="K2474" s="39"/>
      <c r="L2474" s="39"/>
      <c r="M2474" s="39"/>
      <c r="N2474" s="39"/>
    </row>
    <row r="2475" spans="7:14">
      <c r="G2475" s="39"/>
      <c r="I2475" s="39"/>
      <c r="J2475" s="39"/>
      <c r="K2475" s="39"/>
      <c r="L2475" s="39"/>
      <c r="M2475" s="39"/>
      <c r="N2475" s="39"/>
    </row>
    <row r="2476" spans="7:14">
      <c r="G2476" s="39"/>
      <c r="I2476" s="39"/>
      <c r="J2476" s="39"/>
      <c r="K2476" s="39"/>
      <c r="L2476" s="39"/>
      <c r="M2476" s="39"/>
      <c r="N2476" s="39"/>
    </row>
    <row r="2477" spans="7:14">
      <c r="G2477" s="39"/>
      <c r="I2477" s="39"/>
      <c r="J2477" s="39"/>
      <c r="K2477" s="39"/>
      <c r="L2477" s="39"/>
      <c r="M2477" s="39"/>
      <c r="N2477" s="39"/>
    </row>
    <row r="2478" spans="7:14">
      <c r="G2478" s="39"/>
      <c r="I2478" s="39"/>
      <c r="J2478" s="39"/>
      <c r="K2478" s="39"/>
      <c r="L2478" s="39"/>
      <c r="M2478" s="39"/>
      <c r="N2478" s="39"/>
    </row>
    <row r="2479" spans="7:14">
      <c r="G2479" s="39"/>
      <c r="I2479" s="39"/>
      <c r="J2479" s="39"/>
      <c r="K2479" s="39"/>
      <c r="L2479" s="39"/>
      <c r="M2479" s="39"/>
      <c r="N2479" s="39"/>
    </row>
    <row r="2480" spans="7:14">
      <c r="G2480" s="39"/>
      <c r="I2480" s="39"/>
      <c r="J2480" s="39"/>
      <c r="K2480" s="39"/>
      <c r="L2480" s="39"/>
      <c r="M2480" s="39"/>
      <c r="N2480" s="39"/>
    </row>
    <row r="2481" spans="7:14">
      <c r="G2481" s="39"/>
      <c r="I2481" s="39"/>
      <c r="J2481" s="39"/>
      <c r="K2481" s="39"/>
      <c r="L2481" s="39"/>
      <c r="M2481" s="39"/>
      <c r="N2481" s="39"/>
    </row>
    <row r="2482" spans="7:14">
      <c r="G2482" s="39"/>
      <c r="I2482" s="39"/>
      <c r="J2482" s="39"/>
      <c r="K2482" s="39"/>
      <c r="L2482" s="39"/>
      <c r="M2482" s="39"/>
      <c r="N2482" s="39"/>
    </row>
    <row r="2483" spans="7:14">
      <c r="G2483" s="39"/>
      <c r="I2483" s="39"/>
      <c r="J2483" s="39"/>
      <c r="K2483" s="39"/>
      <c r="L2483" s="39"/>
      <c r="M2483" s="39"/>
      <c r="N2483" s="39"/>
    </row>
    <row r="2484" spans="7:14">
      <c r="G2484" s="39"/>
      <c r="I2484" s="39"/>
      <c r="J2484" s="39"/>
      <c r="K2484" s="39"/>
      <c r="L2484" s="39"/>
      <c r="M2484" s="39"/>
      <c r="N2484" s="39"/>
    </row>
    <row r="2485" spans="7:14">
      <c r="G2485" s="39"/>
      <c r="I2485" s="39"/>
      <c r="J2485" s="39"/>
      <c r="K2485" s="39"/>
      <c r="L2485" s="39"/>
      <c r="M2485" s="39"/>
      <c r="N2485" s="39"/>
    </row>
    <row r="2486" spans="7:14">
      <c r="G2486" s="39"/>
      <c r="I2486" s="39"/>
      <c r="J2486" s="39"/>
      <c r="K2486" s="39"/>
      <c r="L2486" s="39"/>
      <c r="M2486" s="39"/>
      <c r="N2486" s="39"/>
    </row>
    <row r="2487" spans="7:14">
      <c r="G2487" s="39"/>
      <c r="I2487" s="39"/>
      <c r="J2487" s="39"/>
      <c r="K2487" s="39"/>
      <c r="L2487" s="39"/>
      <c r="M2487" s="39"/>
      <c r="N2487" s="39"/>
    </row>
    <row r="2488" spans="7:14">
      <c r="G2488" s="39"/>
      <c r="I2488" s="39"/>
      <c r="J2488" s="39"/>
      <c r="K2488" s="39"/>
      <c r="L2488" s="39"/>
      <c r="M2488" s="39"/>
      <c r="N2488" s="39"/>
    </row>
    <row r="2489" spans="7:14">
      <c r="G2489" s="39"/>
      <c r="I2489" s="39"/>
      <c r="J2489" s="39"/>
      <c r="K2489" s="39"/>
      <c r="L2489" s="39"/>
      <c r="M2489" s="39"/>
      <c r="N2489" s="39"/>
    </row>
    <row r="2490" spans="7:14">
      <c r="G2490" s="39"/>
      <c r="I2490" s="39"/>
      <c r="J2490" s="39"/>
      <c r="K2490" s="39"/>
      <c r="L2490" s="39"/>
      <c r="M2490" s="39"/>
      <c r="N2490" s="39"/>
    </row>
    <row r="2491" spans="7:14">
      <c r="G2491" s="39"/>
      <c r="I2491" s="39"/>
      <c r="J2491" s="39"/>
      <c r="K2491" s="39"/>
      <c r="L2491" s="39"/>
      <c r="M2491" s="39"/>
      <c r="N2491" s="39"/>
    </row>
    <row r="2492" spans="7:14">
      <c r="G2492" s="39"/>
      <c r="I2492" s="39"/>
      <c r="J2492" s="39"/>
      <c r="K2492" s="39"/>
      <c r="L2492" s="39"/>
      <c r="M2492" s="39"/>
      <c r="N2492" s="39"/>
    </row>
    <row r="2493" spans="7:14">
      <c r="G2493" s="39"/>
      <c r="I2493" s="39"/>
      <c r="J2493" s="39"/>
      <c r="K2493" s="39"/>
      <c r="L2493" s="39"/>
      <c r="M2493" s="39"/>
      <c r="N2493" s="39"/>
    </row>
    <row r="2494" spans="7:14">
      <c r="G2494" s="39"/>
      <c r="I2494" s="39"/>
      <c r="J2494" s="39"/>
      <c r="K2494" s="39"/>
      <c r="L2494" s="39"/>
      <c r="M2494" s="39"/>
      <c r="N2494" s="39"/>
    </row>
    <row r="2495" spans="7:14">
      <c r="G2495" s="39"/>
      <c r="I2495" s="39"/>
      <c r="J2495" s="39"/>
      <c r="K2495" s="39"/>
      <c r="L2495" s="39"/>
      <c r="M2495" s="39"/>
      <c r="N2495" s="39"/>
    </row>
    <row r="2496" spans="7:14">
      <c r="G2496" s="39"/>
      <c r="I2496" s="39"/>
      <c r="J2496" s="39"/>
      <c r="K2496" s="39"/>
      <c r="L2496" s="39"/>
      <c r="M2496" s="39"/>
      <c r="N2496" s="39"/>
    </row>
    <row r="2497" spans="7:14">
      <c r="G2497" s="39"/>
      <c r="I2497" s="39"/>
      <c r="J2497" s="39"/>
      <c r="K2497" s="39"/>
      <c r="L2497" s="39"/>
      <c r="M2497" s="39"/>
      <c r="N2497" s="39"/>
    </row>
    <row r="2498" spans="7:14">
      <c r="G2498" s="39"/>
      <c r="I2498" s="39"/>
      <c r="J2498" s="39"/>
      <c r="K2498" s="39"/>
      <c r="L2498" s="39"/>
      <c r="M2498" s="39"/>
      <c r="N2498" s="39"/>
    </row>
    <row r="2499" spans="7:14">
      <c r="G2499" s="39"/>
      <c r="I2499" s="39"/>
      <c r="J2499" s="39"/>
      <c r="K2499" s="39"/>
      <c r="L2499" s="39"/>
      <c r="M2499" s="39"/>
      <c r="N2499" s="39"/>
    </row>
    <row r="2500" spans="7:14">
      <c r="G2500" s="39"/>
      <c r="I2500" s="39"/>
      <c r="J2500" s="39"/>
      <c r="K2500" s="39"/>
      <c r="L2500" s="39"/>
      <c r="M2500" s="39"/>
      <c r="N2500" s="39"/>
    </row>
    <row r="2501" spans="7:14">
      <c r="G2501" s="39"/>
      <c r="I2501" s="39"/>
      <c r="J2501" s="39"/>
      <c r="K2501" s="39"/>
      <c r="L2501" s="39"/>
      <c r="M2501" s="39"/>
      <c r="N2501" s="39"/>
    </row>
    <row r="2502" spans="7:14">
      <c r="G2502" s="39"/>
      <c r="I2502" s="39"/>
      <c r="J2502" s="39"/>
      <c r="K2502" s="39"/>
      <c r="L2502" s="39"/>
      <c r="M2502" s="39"/>
      <c r="N2502" s="39"/>
    </row>
    <row r="2503" spans="7:14">
      <c r="G2503" s="39"/>
      <c r="I2503" s="39"/>
      <c r="J2503" s="39"/>
      <c r="K2503" s="39"/>
      <c r="L2503" s="39"/>
      <c r="M2503" s="39"/>
      <c r="N2503" s="39"/>
    </row>
    <row r="2504" spans="7:14">
      <c r="G2504" s="39"/>
      <c r="I2504" s="39"/>
      <c r="J2504" s="39"/>
      <c r="K2504" s="39"/>
      <c r="L2504" s="39"/>
      <c r="M2504" s="39"/>
      <c r="N2504" s="39"/>
    </row>
    <row r="2505" spans="7:14">
      <c r="G2505" s="39"/>
      <c r="I2505" s="39"/>
      <c r="J2505" s="39"/>
      <c r="K2505" s="39"/>
      <c r="L2505" s="39"/>
      <c r="M2505" s="39"/>
      <c r="N2505" s="39"/>
    </row>
    <row r="2506" spans="7:14">
      <c r="G2506" s="39"/>
      <c r="I2506" s="39"/>
      <c r="J2506" s="39"/>
      <c r="K2506" s="39"/>
      <c r="L2506" s="39"/>
      <c r="M2506" s="39"/>
      <c r="N2506" s="39"/>
    </row>
    <row r="2507" spans="7:14">
      <c r="G2507" s="39"/>
      <c r="I2507" s="39"/>
      <c r="J2507" s="39"/>
      <c r="K2507" s="39"/>
      <c r="L2507" s="39"/>
      <c r="M2507" s="39"/>
      <c r="N2507" s="39"/>
    </row>
    <row r="2508" spans="7:14">
      <c r="G2508" s="39"/>
      <c r="I2508" s="39"/>
      <c r="J2508" s="39"/>
      <c r="K2508" s="39"/>
      <c r="L2508" s="39"/>
      <c r="M2508" s="39"/>
      <c r="N2508" s="39"/>
    </row>
    <row r="2509" spans="7:14">
      <c r="G2509" s="39"/>
      <c r="I2509" s="39"/>
      <c r="J2509" s="39"/>
      <c r="K2509" s="39"/>
      <c r="L2509" s="39"/>
      <c r="M2509" s="39"/>
      <c r="N2509" s="39"/>
    </row>
    <row r="2510" spans="7:14">
      <c r="G2510" s="39"/>
      <c r="I2510" s="39"/>
      <c r="J2510" s="39"/>
      <c r="K2510" s="39"/>
      <c r="L2510" s="39"/>
      <c r="M2510" s="39"/>
      <c r="N2510" s="39"/>
    </row>
    <row r="2511" spans="7:14">
      <c r="G2511" s="39"/>
      <c r="I2511" s="39"/>
      <c r="J2511" s="39"/>
      <c r="K2511" s="39"/>
      <c r="L2511" s="39"/>
      <c r="M2511" s="39"/>
      <c r="N2511" s="39"/>
    </row>
    <row r="2512" spans="7:14">
      <c r="G2512" s="39"/>
      <c r="I2512" s="39"/>
      <c r="J2512" s="39"/>
      <c r="K2512" s="39"/>
      <c r="L2512" s="39"/>
      <c r="M2512" s="39"/>
      <c r="N2512" s="39"/>
    </row>
    <row r="2513" spans="7:14">
      <c r="G2513" s="39"/>
      <c r="I2513" s="39"/>
      <c r="J2513" s="39"/>
      <c r="K2513" s="39"/>
      <c r="L2513" s="39"/>
      <c r="M2513" s="39"/>
      <c r="N2513" s="39"/>
    </row>
    <row r="2514" spans="7:14">
      <c r="G2514" s="39"/>
      <c r="I2514" s="39"/>
      <c r="J2514" s="39"/>
      <c r="K2514" s="39"/>
      <c r="L2514" s="39"/>
      <c r="M2514" s="39"/>
      <c r="N2514" s="39"/>
    </row>
    <row r="2515" spans="7:14">
      <c r="G2515" s="39"/>
      <c r="I2515" s="39"/>
      <c r="J2515" s="39"/>
      <c r="K2515" s="39"/>
      <c r="L2515" s="39"/>
      <c r="M2515" s="39"/>
      <c r="N2515" s="39"/>
    </row>
    <row r="2516" spans="7:14">
      <c r="G2516" s="39"/>
      <c r="I2516" s="39"/>
      <c r="J2516" s="39"/>
      <c r="K2516" s="39"/>
      <c r="L2516" s="39"/>
      <c r="M2516" s="39"/>
      <c r="N2516" s="39"/>
    </row>
    <row r="2517" spans="7:14">
      <c r="G2517" s="39"/>
      <c r="I2517" s="39"/>
      <c r="J2517" s="39"/>
      <c r="K2517" s="39"/>
      <c r="L2517" s="39"/>
      <c r="M2517" s="39"/>
      <c r="N2517" s="39"/>
    </row>
    <row r="2518" spans="7:14">
      <c r="G2518" s="39"/>
      <c r="I2518" s="39"/>
      <c r="J2518" s="39"/>
      <c r="K2518" s="39"/>
      <c r="L2518" s="39"/>
      <c r="M2518" s="39"/>
      <c r="N2518" s="39"/>
    </row>
    <row r="2519" spans="7:14">
      <c r="G2519" s="39"/>
      <c r="I2519" s="39"/>
      <c r="J2519" s="39"/>
      <c r="K2519" s="39"/>
      <c r="L2519" s="39"/>
      <c r="M2519" s="39"/>
      <c r="N2519" s="39"/>
    </row>
    <row r="2520" spans="7:14">
      <c r="G2520" s="39"/>
      <c r="I2520" s="39"/>
      <c r="J2520" s="39"/>
      <c r="K2520" s="39"/>
      <c r="L2520" s="39"/>
      <c r="M2520" s="39"/>
      <c r="N2520" s="39"/>
    </row>
    <row r="2521" spans="7:14">
      <c r="G2521" s="39"/>
      <c r="I2521" s="39"/>
      <c r="J2521" s="39"/>
      <c r="K2521" s="39"/>
      <c r="L2521" s="39"/>
      <c r="M2521" s="39"/>
      <c r="N2521" s="39"/>
    </row>
    <row r="2522" spans="7:14">
      <c r="G2522" s="39"/>
      <c r="I2522" s="39"/>
      <c r="J2522" s="39"/>
      <c r="K2522" s="39"/>
      <c r="L2522" s="39"/>
      <c r="M2522" s="39"/>
      <c r="N2522" s="39"/>
    </row>
    <row r="2523" spans="7:14">
      <c r="G2523" s="39"/>
      <c r="I2523" s="39"/>
      <c r="J2523" s="39"/>
      <c r="K2523" s="39"/>
      <c r="L2523" s="39"/>
      <c r="M2523" s="39"/>
      <c r="N2523" s="39"/>
    </row>
    <row r="2524" spans="7:14">
      <c r="G2524" s="39"/>
      <c r="I2524" s="39"/>
      <c r="J2524" s="39"/>
      <c r="K2524" s="39"/>
      <c r="L2524" s="39"/>
      <c r="M2524" s="39"/>
      <c r="N2524" s="39"/>
    </row>
    <row r="2525" spans="7:14">
      <c r="G2525" s="39"/>
      <c r="I2525" s="39"/>
      <c r="J2525" s="39"/>
      <c r="K2525" s="39"/>
      <c r="L2525" s="39"/>
      <c r="M2525" s="39"/>
      <c r="N2525" s="39"/>
    </row>
    <row r="2526" spans="7:14">
      <c r="G2526" s="39"/>
      <c r="I2526" s="39"/>
      <c r="J2526" s="39"/>
      <c r="K2526" s="39"/>
      <c r="L2526" s="39"/>
      <c r="M2526" s="39"/>
      <c r="N2526" s="39"/>
    </row>
    <row r="2527" spans="7:14">
      <c r="G2527" s="39"/>
      <c r="I2527" s="39"/>
      <c r="J2527" s="39"/>
      <c r="K2527" s="39"/>
      <c r="L2527" s="39"/>
      <c r="M2527" s="39"/>
      <c r="N2527" s="39"/>
    </row>
    <row r="2528" spans="7:14">
      <c r="G2528" s="39"/>
      <c r="I2528" s="39"/>
      <c r="J2528" s="39"/>
      <c r="K2528" s="39"/>
      <c r="L2528" s="39"/>
      <c r="M2528" s="39"/>
      <c r="N2528" s="39"/>
    </row>
    <row r="2529" spans="7:14">
      <c r="G2529" s="39"/>
      <c r="I2529" s="39"/>
      <c r="J2529" s="39"/>
      <c r="K2529" s="39"/>
      <c r="L2529" s="39"/>
      <c r="M2529" s="39"/>
      <c r="N2529" s="39"/>
    </row>
    <row r="2530" spans="7:14">
      <c r="G2530" s="39"/>
      <c r="I2530" s="39"/>
      <c r="J2530" s="39"/>
      <c r="K2530" s="39"/>
      <c r="L2530" s="39"/>
      <c r="M2530" s="39"/>
      <c r="N2530" s="39"/>
    </row>
    <row r="2531" spans="7:14">
      <c r="G2531" s="39"/>
      <c r="I2531" s="39"/>
      <c r="J2531" s="39"/>
      <c r="K2531" s="39"/>
      <c r="L2531" s="39"/>
      <c r="M2531" s="39"/>
      <c r="N2531" s="39"/>
    </row>
    <row r="2532" spans="7:14">
      <c r="G2532" s="39"/>
      <c r="I2532" s="39"/>
      <c r="J2532" s="39"/>
      <c r="K2532" s="39"/>
      <c r="L2532" s="39"/>
      <c r="M2532" s="39"/>
      <c r="N2532" s="39"/>
    </row>
    <row r="2533" spans="7:14">
      <c r="G2533" s="39"/>
      <c r="I2533" s="39"/>
      <c r="J2533" s="39"/>
      <c r="K2533" s="39"/>
      <c r="L2533" s="39"/>
      <c r="M2533" s="39"/>
      <c r="N2533" s="39"/>
    </row>
    <row r="2534" spans="7:14">
      <c r="G2534" s="39"/>
      <c r="I2534" s="39"/>
      <c r="J2534" s="39"/>
      <c r="K2534" s="39"/>
      <c r="L2534" s="39"/>
      <c r="M2534" s="39"/>
      <c r="N2534" s="39"/>
    </row>
    <row r="2535" spans="7:14">
      <c r="G2535" s="39"/>
      <c r="I2535" s="39"/>
      <c r="J2535" s="39"/>
      <c r="K2535" s="39"/>
      <c r="L2535" s="39"/>
      <c r="M2535" s="39"/>
      <c r="N2535" s="39"/>
    </row>
    <row r="2536" spans="7:14">
      <c r="G2536" s="39"/>
      <c r="I2536" s="39"/>
      <c r="J2536" s="39"/>
      <c r="K2536" s="39"/>
      <c r="L2536" s="39"/>
      <c r="M2536" s="39"/>
      <c r="N2536" s="39"/>
    </row>
    <row r="2537" spans="7:14">
      <c r="G2537" s="39"/>
      <c r="I2537" s="39"/>
      <c r="J2537" s="39"/>
      <c r="K2537" s="39"/>
      <c r="L2537" s="39"/>
      <c r="M2537" s="39"/>
      <c r="N2537" s="39"/>
    </row>
    <row r="2538" spans="7:14">
      <c r="G2538" s="39"/>
      <c r="I2538" s="39"/>
      <c r="J2538" s="39"/>
      <c r="K2538" s="39"/>
      <c r="L2538" s="39"/>
      <c r="M2538" s="39"/>
      <c r="N2538" s="39"/>
    </row>
    <row r="2539" spans="7:14">
      <c r="G2539" s="39"/>
      <c r="I2539" s="39"/>
      <c r="J2539" s="39"/>
      <c r="K2539" s="39"/>
      <c r="L2539" s="39"/>
      <c r="M2539" s="39"/>
      <c r="N2539" s="39"/>
    </row>
    <row r="2540" spans="7:14">
      <c r="G2540" s="39"/>
      <c r="I2540" s="39"/>
      <c r="J2540" s="39"/>
      <c r="K2540" s="39"/>
      <c r="L2540" s="39"/>
      <c r="M2540" s="39"/>
      <c r="N2540" s="39"/>
    </row>
    <row r="2541" spans="7:14">
      <c r="G2541" s="39"/>
      <c r="I2541" s="39"/>
      <c r="J2541" s="39"/>
      <c r="K2541" s="39"/>
      <c r="L2541" s="39"/>
      <c r="M2541" s="39"/>
      <c r="N2541" s="39"/>
    </row>
    <row r="2542" spans="7:14">
      <c r="G2542" s="39"/>
      <c r="I2542" s="39"/>
      <c r="J2542" s="39"/>
      <c r="K2542" s="39"/>
      <c r="L2542" s="39"/>
      <c r="M2542" s="39"/>
      <c r="N2542" s="39"/>
    </row>
    <row r="2543" spans="7:14">
      <c r="G2543" s="39"/>
      <c r="I2543" s="39"/>
      <c r="J2543" s="39"/>
      <c r="K2543" s="39"/>
      <c r="L2543" s="39"/>
      <c r="M2543" s="39"/>
      <c r="N2543" s="39"/>
    </row>
    <row r="2544" spans="7:14">
      <c r="G2544" s="39"/>
      <c r="I2544" s="39"/>
      <c r="J2544" s="39"/>
      <c r="K2544" s="39"/>
      <c r="L2544" s="39"/>
      <c r="M2544" s="39"/>
      <c r="N2544" s="39"/>
    </row>
    <row r="2545" spans="7:14">
      <c r="G2545" s="39"/>
      <c r="I2545" s="39"/>
      <c r="J2545" s="39"/>
      <c r="K2545" s="39"/>
      <c r="L2545" s="39"/>
      <c r="M2545" s="39"/>
      <c r="N2545" s="39"/>
    </row>
    <row r="2546" spans="7:14">
      <c r="G2546" s="39"/>
      <c r="I2546" s="39"/>
      <c r="J2546" s="39"/>
      <c r="K2546" s="39"/>
      <c r="L2546" s="39"/>
      <c r="M2546" s="39"/>
      <c r="N2546" s="39"/>
    </row>
    <row r="2547" spans="7:14">
      <c r="G2547" s="39"/>
      <c r="I2547" s="39"/>
      <c r="J2547" s="39"/>
      <c r="K2547" s="39"/>
      <c r="L2547" s="39"/>
      <c r="M2547" s="39"/>
      <c r="N2547" s="39"/>
    </row>
    <row r="2548" spans="7:14">
      <c r="G2548" s="39"/>
      <c r="I2548" s="39"/>
      <c r="J2548" s="39"/>
      <c r="K2548" s="39"/>
      <c r="L2548" s="39"/>
      <c r="M2548" s="39"/>
      <c r="N2548" s="39"/>
    </row>
    <row r="2549" spans="7:14">
      <c r="G2549" s="39"/>
      <c r="I2549" s="39"/>
      <c r="J2549" s="39"/>
      <c r="K2549" s="39"/>
      <c r="L2549" s="39"/>
      <c r="M2549" s="39"/>
      <c r="N2549" s="39"/>
    </row>
    <row r="2550" spans="7:14">
      <c r="G2550" s="39"/>
      <c r="I2550" s="39"/>
      <c r="J2550" s="39"/>
      <c r="K2550" s="39"/>
      <c r="L2550" s="39"/>
      <c r="M2550" s="39"/>
      <c r="N2550" s="39"/>
    </row>
    <row r="2551" spans="7:14">
      <c r="G2551" s="39"/>
      <c r="I2551" s="39"/>
      <c r="J2551" s="39"/>
      <c r="K2551" s="39"/>
      <c r="L2551" s="39"/>
      <c r="M2551" s="39"/>
      <c r="N2551" s="39"/>
    </row>
    <row r="2552" spans="7:14">
      <c r="G2552" s="39"/>
      <c r="I2552" s="39"/>
      <c r="J2552" s="39"/>
      <c r="K2552" s="39"/>
      <c r="L2552" s="39"/>
      <c r="M2552" s="39"/>
      <c r="N2552" s="39"/>
    </row>
    <row r="2553" spans="7:14">
      <c r="G2553" s="39"/>
      <c r="I2553" s="39"/>
      <c r="J2553" s="39"/>
      <c r="K2553" s="39"/>
      <c r="L2553" s="39"/>
      <c r="M2553" s="39"/>
      <c r="N2553" s="39"/>
    </row>
    <row r="2554" spans="7:14">
      <c r="G2554" s="39"/>
      <c r="I2554" s="39"/>
      <c r="J2554" s="39"/>
      <c r="K2554" s="39"/>
      <c r="L2554" s="39"/>
      <c r="M2554" s="39"/>
      <c r="N2554" s="39"/>
    </row>
    <row r="2555" spans="7:14">
      <c r="G2555" s="39"/>
      <c r="I2555" s="39"/>
      <c r="J2555" s="39"/>
      <c r="K2555" s="39"/>
      <c r="L2555" s="39"/>
      <c r="M2555" s="39"/>
      <c r="N2555" s="39"/>
    </row>
    <row r="2556" spans="7:14">
      <c r="G2556" s="39"/>
      <c r="I2556" s="39"/>
      <c r="J2556" s="39"/>
      <c r="K2556" s="39"/>
      <c r="L2556" s="39"/>
      <c r="M2556" s="39"/>
      <c r="N2556" s="39"/>
    </row>
    <row r="2557" spans="7:14">
      <c r="G2557" s="39"/>
      <c r="I2557" s="39"/>
      <c r="J2557" s="39"/>
      <c r="K2557" s="39"/>
      <c r="L2557" s="39"/>
      <c r="M2557" s="39"/>
      <c r="N2557" s="39"/>
    </row>
    <row r="2558" spans="7:14">
      <c r="G2558" s="39"/>
      <c r="I2558" s="39"/>
      <c r="J2558" s="39"/>
      <c r="K2558" s="39"/>
      <c r="L2558" s="39"/>
      <c r="M2558" s="39"/>
      <c r="N2558" s="39"/>
    </row>
    <row r="2559" spans="7:14">
      <c r="G2559" s="39"/>
      <c r="I2559" s="39"/>
      <c r="J2559" s="39"/>
      <c r="K2559" s="39"/>
      <c r="L2559" s="39"/>
      <c r="M2559" s="39"/>
      <c r="N2559" s="39"/>
    </row>
    <row r="2560" spans="7:14">
      <c r="G2560" s="39"/>
      <c r="I2560" s="39"/>
      <c r="J2560" s="39"/>
      <c r="K2560" s="39"/>
      <c r="L2560" s="39"/>
      <c r="M2560" s="39"/>
      <c r="N2560" s="39"/>
    </row>
    <row r="2561" spans="7:14">
      <c r="G2561" s="39"/>
      <c r="I2561" s="39"/>
      <c r="J2561" s="39"/>
      <c r="K2561" s="39"/>
      <c r="L2561" s="39"/>
      <c r="M2561" s="39"/>
      <c r="N2561" s="39"/>
    </row>
    <row r="2562" spans="7:14">
      <c r="G2562" s="39"/>
      <c r="I2562" s="39"/>
      <c r="J2562" s="39"/>
      <c r="K2562" s="39"/>
      <c r="L2562" s="39"/>
      <c r="M2562" s="39"/>
      <c r="N2562" s="39"/>
    </row>
    <row r="2563" spans="7:14">
      <c r="G2563" s="39"/>
      <c r="I2563" s="39"/>
      <c r="J2563" s="39"/>
      <c r="K2563" s="39"/>
      <c r="L2563" s="39"/>
      <c r="M2563" s="39"/>
      <c r="N2563" s="39"/>
    </row>
    <row r="2564" spans="7:14">
      <c r="G2564" s="39"/>
      <c r="I2564" s="39"/>
      <c r="J2564" s="39"/>
      <c r="K2564" s="39"/>
      <c r="L2564" s="39"/>
      <c r="M2564" s="39"/>
      <c r="N2564" s="39"/>
    </row>
    <row r="2565" spans="7:14">
      <c r="G2565" s="39"/>
      <c r="I2565" s="39"/>
      <c r="J2565" s="39"/>
      <c r="K2565" s="39"/>
      <c r="L2565" s="39"/>
      <c r="M2565" s="39"/>
      <c r="N2565" s="39"/>
    </row>
    <row r="2566" spans="7:14">
      <c r="G2566" s="39"/>
      <c r="I2566" s="39"/>
      <c r="J2566" s="39"/>
      <c r="K2566" s="39"/>
      <c r="L2566" s="39"/>
      <c r="M2566" s="39"/>
      <c r="N2566" s="39"/>
    </row>
    <row r="2567" spans="7:14">
      <c r="G2567" s="39"/>
      <c r="I2567" s="39"/>
      <c r="J2567" s="39"/>
      <c r="K2567" s="39"/>
      <c r="L2567" s="39"/>
      <c r="M2567" s="39"/>
      <c r="N2567" s="39"/>
    </row>
    <row r="2568" spans="7:14">
      <c r="G2568" s="39"/>
      <c r="I2568" s="39"/>
      <c r="J2568" s="39"/>
      <c r="K2568" s="39"/>
      <c r="L2568" s="39"/>
      <c r="M2568" s="39"/>
      <c r="N2568" s="39"/>
    </row>
    <row r="2569" spans="7:14">
      <c r="G2569" s="39"/>
      <c r="I2569" s="39"/>
      <c r="J2569" s="39"/>
      <c r="K2569" s="39"/>
      <c r="L2569" s="39"/>
      <c r="M2569" s="39"/>
      <c r="N2569" s="39"/>
    </row>
    <row r="2570" spans="7:14">
      <c r="G2570" s="39"/>
      <c r="I2570" s="39"/>
      <c r="J2570" s="39"/>
      <c r="K2570" s="39"/>
      <c r="L2570" s="39"/>
      <c r="M2570" s="39"/>
      <c r="N2570" s="39"/>
    </row>
    <row r="2571" spans="7:14">
      <c r="G2571" s="39"/>
      <c r="I2571" s="39"/>
      <c r="J2571" s="39"/>
      <c r="K2571" s="39"/>
      <c r="L2571" s="39"/>
      <c r="M2571" s="39"/>
      <c r="N2571" s="39"/>
    </row>
    <row r="2572" spans="7:14">
      <c r="G2572" s="39"/>
      <c r="I2572" s="39"/>
      <c r="J2572" s="39"/>
      <c r="K2572" s="39"/>
      <c r="L2572" s="39"/>
      <c r="M2572" s="39"/>
      <c r="N2572" s="39"/>
    </row>
    <row r="2573" spans="7:14">
      <c r="G2573" s="39"/>
      <c r="I2573" s="39"/>
      <c r="J2573" s="39"/>
      <c r="K2573" s="39"/>
      <c r="L2573" s="39"/>
      <c r="M2573" s="39"/>
      <c r="N2573" s="39"/>
    </row>
    <row r="2574" spans="7:14">
      <c r="G2574" s="39"/>
      <c r="I2574" s="39"/>
      <c r="J2574" s="39"/>
      <c r="K2574" s="39"/>
      <c r="L2574" s="39"/>
      <c r="M2574" s="39"/>
      <c r="N2574" s="39"/>
    </row>
    <row r="2575" spans="7:14">
      <c r="G2575" s="39"/>
      <c r="I2575" s="39"/>
      <c r="J2575" s="39"/>
      <c r="K2575" s="39"/>
      <c r="L2575" s="39"/>
      <c r="M2575" s="39"/>
      <c r="N2575" s="39"/>
    </row>
    <row r="2576" spans="7:14">
      <c r="G2576" s="39"/>
      <c r="I2576" s="39"/>
      <c r="J2576" s="39"/>
      <c r="K2576" s="39"/>
      <c r="L2576" s="39"/>
      <c r="M2576" s="39"/>
      <c r="N2576" s="39"/>
    </row>
    <row r="2577" spans="7:14">
      <c r="G2577" s="39"/>
      <c r="I2577" s="39"/>
      <c r="J2577" s="39"/>
      <c r="K2577" s="39"/>
      <c r="L2577" s="39"/>
      <c r="M2577" s="39"/>
      <c r="N2577" s="39"/>
    </row>
    <row r="2578" spans="7:14">
      <c r="G2578" s="39"/>
      <c r="I2578" s="39"/>
      <c r="J2578" s="39"/>
      <c r="K2578" s="39"/>
      <c r="L2578" s="39"/>
      <c r="M2578" s="39"/>
      <c r="N2578" s="39"/>
    </row>
    <row r="2579" spans="7:14">
      <c r="G2579" s="39"/>
      <c r="I2579" s="39"/>
      <c r="J2579" s="39"/>
      <c r="K2579" s="39"/>
      <c r="L2579" s="39"/>
      <c r="M2579" s="39"/>
      <c r="N2579" s="39"/>
    </row>
    <row r="2580" spans="7:14">
      <c r="G2580" s="39"/>
      <c r="I2580" s="39"/>
      <c r="J2580" s="39"/>
      <c r="K2580" s="39"/>
      <c r="L2580" s="39"/>
      <c r="M2580" s="39"/>
      <c r="N2580" s="39"/>
    </row>
    <row r="2581" spans="7:14">
      <c r="G2581" s="39"/>
      <c r="I2581" s="39"/>
      <c r="J2581" s="39"/>
      <c r="K2581" s="39"/>
      <c r="L2581" s="39"/>
      <c r="M2581" s="39"/>
      <c r="N2581" s="39"/>
    </row>
    <row r="2582" spans="7:14">
      <c r="G2582" s="39"/>
      <c r="I2582" s="39"/>
      <c r="J2582" s="39"/>
      <c r="K2582" s="39"/>
      <c r="L2582" s="39"/>
      <c r="M2582" s="39"/>
      <c r="N2582" s="39"/>
    </row>
    <row r="2583" spans="7:14">
      <c r="G2583" s="39"/>
      <c r="I2583" s="39"/>
      <c r="J2583" s="39"/>
      <c r="K2583" s="39"/>
      <c r="L2583" s="39"/>
      <c r="M2583" s="39"/>
      <c r="N2583" s="39"/>
    </row>
    <row r="2584" spans="7:14">
      <c r="G2584" s="39"/>
      <c r="I2584" s="39"/>
      <c r="J2584" s="39"/>
      <c r="K2584" s="39"/>
      <c r="L2584" s="39"/>
      <c r="M2584" s="39"/>
      <c r="N2584" s="39"/>
    </row>
    <row r="2585" spans="7:14">
      <c r="G2585" s="39"/>
      <c r="I2585" s="39"/>
      <c r="J2585" s="39"/>
      <c r="K2585" s="39"/>
      <c r="L2585" s="39"/>
      <c r="M2585" s="39"/>
      <c r="N2585" s="39"/>
    </row>
    <row r="2586" spans="7:14">
      <c r="G2586" s="39"/>
      <c r="I2586" s="39"/>
      <c r="J2586" s="39"/>
      <c r="K2586" s="39"/>
      <c r="L2586" s="39"/>
      <c r="M2586" s="39"/>
      <c r="N2586" s="39"/>
    </row>
    <row r="2587" spans="7:14">
      <c r="G2587" s="39"/>
      <c r="I2587" s="39"/>
      <c r="J2587" s="39"/>
      <c r="K2587" s="39"/>
      <c r="L2587" s="39"/>
      <c r="M2587" s="39"/>
      <c r="N2587" s="39"/>
    </row>
    <row r="2588" spans="7:14">
      <c r="G2588" s="39"/>
      <c r="I2588" s="39"/>
      <c r="J2588" s="39"/>
      <c r="K2588" s="39"/>
      <c r="L2588" s="39"/>
      <c r="M2588" s="39"/>
      <c r="N2588" s="39"/>
    </row>
    <row r="2589" spans="7:14">
      <c r="G2589" s="39"/>
      <c r="I2589" s="39"/>
      <c r="J2589" s="39"/>
      <c r="K2589" s="39"/>
      <c r="L2589" s="39"/>
      <c r="M2589" s="39"/>
      <c r="N2589" s="39"/>
    </row>
    <row r="2590" spans="7:14">
      <c r="G2590" s="39"/>
      <c r="I2590" s="39"/>
      <c r="J2590" s="39"/>
      <c r="K2590" s="39"/>
      <c r="L2590" s="39"/>
      <c r="M2590" s="39"/>
      <c r="N2590" s="39"/>
    </row>
    <row r="2591" spans="7:14">
      <c r="G2591" s="39"/>
      <c r="I2591" s="39"/>
      <c r="J2591" s="39"/>
      <c r="K2591" s="39"/>
      <c r="L2591" s="39"/>
      <c r="M2591" s="39"/>
      <c r="N2591" s="39"/>
    </row>
    <row r="2592" spans="7:14">
      <c r="G2592" s="39"/>
      <c r="I2592" s="39"/>
      <c r="J2592" s="39"/>
      <c r="K2592" s="39"/>
      <c r="L2592" s="39"/>
      <c r="M2592" s="39"/>
      <c r="N2592" s="39"/>
    </row>
    <row r="2593" spans="7:14">
      <c r="G2593" s="39"/>
      <c r="I2593" s="39"/>
      <c r="J2593" s="39"/>
      <c r="K2593" s="39"/>
      <c r="L2593" s="39"/>
      <c r="M2593" s="39"/>
      <c r="N2593" s="39"/>
    </row>
    <row r="2594" spans="7:14">
      <c r="G2594" s="39"/>
      <c r="I2594" s="39"/>
      <c r="J2594" s="39"/>
      <c r="K2594" s="39"/>
      <c r="L2594" s="39"/>
      <c r="M2594" s="39"/>
      <c r="N2594" s="39"/>
    </row>
    <row r="2595" spans="7:14">
      <c r="G2595" s="39"/>
      <c r="I2595" s="39"/>
      <c r="J2595" s="39"/>
      <c r="K2595" s="39"/>
      <c r="L2595" s="39"/>
      <c r="M2595" s="39"/>
      <c r="N2595" s="39"/>
    </row>
    <row r="2596" spans="7:14">
      <c r="G2596" s="39"/>
      <c r="I2596" s="39"/>
      <c r="J2596" s="39"/>
      <c r="K2596" s="39"/>
      <c r="L2596" s="39"/>
      <c r="M2596" s="39"/>
      <c r="N2596" s="39"/>
    </row>
    <row r="2597" spans="7:14">
      <c r="G2597" s="39"/>
      <c r="I2597" s="39"/>
      <c r="J2597" s="39"/>
      <c r="K2597" s="39"/>
      <c r="L2597" s="39"/>
      <c r="M2597" s="39"/>
      <c r="N2597" s="39"/>
    </row>
    <row r="2598" spans="7:14">
      <c r="G2598" s="39"/>
      <c r="I2598" s="39"/>
      <c r="J2598" s="39"/>
      <c r="K2598" s="39"/>
      <c r="L2598" s="39"/>
      <c r="M2598" s="39"/>
      <c r="N2598" s="39"/>
    </row>
    <row r="2599" spans="7:14">
      <c r="G2599" s="39"/>
      <c r="I2599" s="39"/>
      <c r="J2599" s="39"/>
      <c r="K2599" s="39"/>
      <c r="L2599" s="39"/>
      <c r="M2599" s="39"/>
      <c r="N2599" s="39"/>
    </row>
    <row r="2600" spans="7:14">
      <c r="G2600" s="39"/>
      <c r="I2600" s="39"/>
      <c r="J2600" s="39"/>
      <c r="K2600" s="39"/>
      <c r="L2600" s="39"/>
      <c r="M2600" s="39"/>
      <c r="N2600" s="39"/>
    </row>
    <row r="2601" spans="7:14">
      <c r="G2601" s="39"/>
      <c r="I2601" s="39"/>
      <c r="J2601" s="39"/>
      <c r="K2601" s="39"/>
      <c r="L2601" s="39"/>
      <c r="M2601" s="39"/>
      <c r="N2601" s="39"/>
    </row>
    <row r="2602" spans="7:14">
      <c r="G2602" s="39"/>
      <c r="I2602" s="39"/>
      <c r="J2602" s="39"/>
      <c r="K2602" s="39"/>
      <c r="L2602" s="39"/>
      <c r="M2602" s="39"/>
      <c r="N2602" s="39"/>
    </row>
    <row r="2603" spans="7:14">
      <c r="G2603" s="39"/>
      <c r="I2603" s="39"/>
      <c r="J2603" s="39"/>
      <c r="K2603" s="39"/>
      <c r="L2603" s="39"/>
      <c r="M2603" s="39"/>
      <c r="N2603" s="39"/>
    </row>
    <row r="2604" spans="7:14">
      <c r="G2604" s="39"/>
      <c r="I2604" s="39"/>
      <c r="J2604" s="39"/>
      <c r="K2604" s="39"/>
      <c r="L2604" s="39"/>
      <c r="M2604" s="39"/>
      <c r="N2604" s="39"/>
    </row>
    <row r="2605" spans="7:14">
      <c r="G2605" s="39"/>
      <c r="I2605" s="39"/>
      <c r="J2605" s="39"/>
      <c r="K2605" s="39"/>
      <c r="L2605" s="39"/>
      <c r="M2605" s="39"/>
      <c r="N2605" s="39"/>
    </row>
    <row r="2606" spans="7:14">
      <c r="G2606" s="39"/>
      <c r="I2606" s="39"/>
      <c r="J2606" s="39"/>
      <c r="K2606" s="39"/>
      <c r="L2606" s="39"/>
      <c r="M2606" s="39"/>
      <c r="N2606" s="39"/>
    </row>
    <row r="2607" spans="7:14">
      <c r="G2607" s="39"/>
      <c r="I2607" s="39"/>
      <c r="J2607" s="39"/>
      <c r="K2607" s="39"/>
      <c r="L2607" s="39"/>
      <c r="M2607" s="39"/>
      <c r="N2607" s="39"/>
    </row>
    <row r="2608" spans="7:14">
      <c r="G2608" s="39"/>
      <c r="I2608" s="39"/>
      <c r="J2608" s="39"/>
      <c r="K2608" s="39"/>
      <c r="L2608" s="39"/>
      <c r="M2608" s="39"/>
      <c r="N2608" s="39"/>
    </row>
    <row r="2609" spans="7:14">
      <c r="G2609" s="39"/>
      <c r="I2609" s="39"/>
      <c r="J2609" s="39"/>
      <c r="K2609" s="39"/>
      <c r="L2609" s="39"/>
      <c r="M2609" s="39"/>
      <c r="N2609" s="39"/>
    </row>
    <row r="2610" spans="7:14">
      <c r="G2610" s="39"/>
      <c r="I2610" s="39"/>
      <c r="J2610" s="39"/>
      <c r="K2610" s="39"/>
      <c r="L2610" s="39"/>
      <c r="M2610" s="39"/>
      <c r="N2610" s="39"/>
    </row>
    <row r="2611" spans="7:14">
      <c r="G2611" s="39"/>
      <c r="I2611" s="39"/>
      <c r="J2611" s="39"/>
      <c r="K2611" s="39"/>
      <c r="L2611" s="39"/>
      <c r="M2611" s="39"/>
      <c r="N2611" s="39"/>
    </row>
    <row r="2612" spans="7:14">
      <c r="G2612" s="39"/>
      <c r="I2612" s="39"/>
      <c r="J2612" s="39"/>
      <c r="K2612" s="39"/>
      <c r="L2612" s="39"/>
      <c r="M2612" s="39"/>
      <c r="N2612" s="39"/>
    </row>
    <row r="2613" spans="7:14">
      <c r="G2613" s="39"/>
      <c r="I2613" s="39"/>
      <c r="J2613" s="39"/>
      <c r="K2613" s="39"/>
      <c r="L2613" s="39"/>
      <c r="M2613" s="39"/>
      <c r="N2613" s="39"/>
    </row>
    <row r="2614" spans="7:14">
      <c r="G2614" s="39"/>
      <c r="I2614" s="39"/>
      <c r="J2614" s="39"/>
      <c r="K2614" s="39"/>
      <c r="L2614" s="39"/>
      <c r="M2614" s="39"/>
      <c r="N2614" s="39"/>
    </row>
    <row r="2615" spans="7:14">
      <c r="G2615" s="39"/>
      <c r="I2615" s="39"/>
      <c r="J2615" s="39"/>
      <c r="K2615" s="39"/>
      <c r="L2615" s="39"/>
      <c r="M2615" s="39"/>
      <c r="N2615" s="39"/>
    </row>
    <row r="2616" spans="7:14">
      <c r="G2616" s="39"/>
      <c r="I2616" s="39"/>
      <c r="J2616" s="39"/>
      <c r="K2616" s="39"/>
      <c r="L2616" s="39"/>
      <c r="M2616" s="39"/>
      <c r="N2616" s="39"/>
    </row>
    <row r="2617" spans="7:14">
      <c r="G2617" s="39"/>
      <c r="I2617" s="39"/>
      <c r="J2617" s="39"/>
      <c r="K2617" s="39"/>
      <c r="L2617" s="39"/>
      <c r="M2617" s="39"/>
      <c r="N2617" s="39"/>
    </row>
    <row r="2618" spans="7:14">
      <c r="G2618" s="39"/>
      <c r="I2618" s="39"/>
      <c r="J2618" s="39"/>
      <c r="K2618" s="39"/>
      <c r="L2618" s="39"/>
      <c r="M2618" s="39"/>
      <c r="N2618" s="39"/>
    </row>
    <row r="2619" spans="7:14">
      <c r="G2619" s="39"/>
      <c r="I2619" s="39"/>
      <c r="J2619" s="39"/>
      <c r="K2619" s="39"/>
      <c r="L2619" s="39"/>
      <c r="M2619" s="39"/>
      <c r="N2619" s="39"/>
    </row>
    <row r="2620" spans="7:14">
      <c r="G2620" s="39"/>
      <c r="I2620" s="39"/>
      <c r="J2620" s="39"/>
      <c r="K2620" s="39"/>
      <c r="L2620" s="39"/>
      <c r="M2620" s="39"/>
      <c r="N2620" s="39"/>
    </row>
    <row r="2621" spans="7:14">
      <c r="G2621" s="39"/>
      <c r="I2621" s="39"/>
      <c r="J2621" s="39"/>
      <c r="K2621" s="39"/>
      <c r="L2621" s="39"/>
      <c r="M2621" s="39"/>
      <c r="N2621" s="39"/>
    </row>
    <row r="2622" spans="7:14">
      <c r="G2622" s="39"/>
      <c r="I2622" s="39"/>
      <c r="J2622" s="39"/>
      <c r="K2622" s="39"/>
      <c r="L2622" s="39"/>
      <c r="M2622" s="39"/>
      <c r="N2622" s="39"/>
    </row>
    <row r="2623" spans="7:14">
      <c r="G2623" s="39"/>
      <c r="I2623" s="39"/>
      <c r="J2623" s="39"/>
      <c r="K2623" s="39"/>
      <c r="L2623" s="39"/>
      <c r="M2623" s="39"/>
      <c r="N2623" s="39"/>
    </row>
    <row r="2624" spans="7:14">
      <c r="G2624" s="39"/>
      <c r="I2624" s="39"/>
      <c r="J2624" s="39"/>
      <c r="K2624" s="39"/>
      <c r="L2624" s="39"/>
      <c r="M2624" s="39"/>
      <c r="N2624" s="39"/>
    </row>
    <row r="2625" spans="7:14">
      <c r="G2625" s="39"/>
      <c r="I2625" s="39"/>
      <c r="J2625" s="39"/>
      <c r="K2625" s="39"/>
      <c r="L2625" s="39"/>
      <c r="M2625" s="39"/>
      <c r="N2625" s="39"/>
    </row>
    <row r="2626" spans="7:14">
      <c r="G2626" s="39"/>
      <c r="I2626" s="39"/>
      <c r="J2626" s="39"/>
      <c r="K2626" s="39"/>
      <c r="L2626" s="39"/>
      <c r="M2626" s="39"/>
      <c r="N2626" s="39"/>
    </row>
    <row r="2627" spans="7:14">
      <c r="G2627" s="39"/>
      <c r="I2627" s="39"/>
      <c r="J2627" s="39"/>
      <c r="K2627" s="39"/>
      <c r="L2627" s="39"/>
      <c r="M2627" s="39"/>
      <c r="N2627" s="39"/>
    </row>
    <row r="2628" spans="7:14">
      <c r="G2628" s="39"/>
      <c r="I2628" s="39"/>
      <c r="J2628" s="39"/>
      <c r="K2628" s="39"/>
      <c r="L2628" s="39"/>
      <c r="M2628" s="39"/>
      <c r="N2628" s="39"/>
    </row>
    <row r="2629" spans="7:14">
      <c r="G2629" s="39"/>
      <c r="I2629" s="39"/>
      <c r="J2629" s="39"/>
      <c r="K2629" s="39"/>
      <c r="L2629" s="39"/>
      <c r="M2629" s="39"/>
      <c r="N2629" s="39"/>
    </row>
    <row r="2630" spans="7:14">
      <c r="G2630" s="39"/>
      <c r="I2630" s="39"/>
      <c r="J2630" s="39"/>
      <c r="K2630" s="39"/>
      <c r="L2630" s="39"/>
      <c r="M2630" s="39"/>
      <c r="N2630" s="39"/>
    </row>
    <row r="2631" spans="7:14">
      <c r="G2631" s="39"/>
      <c r="I2631" s="39"/>
      <c r="J2631" s="39"/>
      <c r="K2631" s="39"/>
      <c r="L2631" s="39"/>
      <c r="M2631" s="39"/>
      <c r="N2631" s="39"/>
    </row>
    <row r="2632" spans="7:14">
      <c r="G2632" s="39"/>
      <c r="I2632" s="39"/>
      <c r="J2632" s="39"/>
      <c r="K2632" s="39"/>
      <c r="L2632" s="39"/>
      <c r="M2632" s="39"/>
      <c r="N2632" s="39"/>
    </row>
    <row r="2633" spans="7:14">
      <c r="G2633" s="39"/>
      <c r="I2633" s="39"/>
      <c r="J2633" s="39"/>
      <c r="K2633" s="39"/>
      <c r="L2633" s="39"/>
      <c r="M2633" s="39"/>
      <c r="N2633" s="39"/>
    </row>
    <row r="2634" spans="7:14">
      <c r="G2634" s="39"/>
      <c r="I2634" s="39"/>
      <c r="J2634" s="39"/>
      <c r="K2634" s="39"/>
      <c r="L2634" s="39"/>
      <c r="M2634" s="39"/>
      <c r="N2634" s="39"/>
    </row>
    <row r="2635" spans="7:14">
      <c r="G2635" s="39"/>
      <c r="I2635" s="39"/>
      <c r="J2635" s="39"/>
      <c r="K2635" s="39"/>
      <c r="L2635" s="39"/>
      <c r="M2635" s="39"/>
      <c r="N2635" s="39"/>
    </row>
    <row r="2636" spans="7:14">
      <c r="G2636" s="39"/>
      <c r="I2636" s="39"/>
      <c r="J2636" s="39"/>
      <c r="K2636" s="39"/>
      <c r="L2636" s="39"/>
      <c r="M2636" s="39"/>
      <c r="N2636" s="39"/>
    </row>
    <row r="2637" spans="7:14">
      <c r="G2637" s="39"/>
      <c r="I2637" s="39"/>
      <c r="J2637" s="39"/>
      <c r="K2637" s="39"/>
      <c r="L2637" s="39"/>
      <c r="M2637" s="39"/>
      <c r="N2637" s="39"/>
    </row>
    <row r="2638" spans="7:14">
      <c r="G2638" s="39"/>
      <c r="I2638" s="39"/>
      <c r="J2638" s="39"/>
      <c r="K2638" s="39"/>
      <c r="L2638" s="39"/>
      <c r="M2638" s="39"/>
      <c r="N2638" s="39"/>
    </row>
    <row r="2639" spans="7:14">
      <c r="G2639" s="39"/>
      <c r="I2639" s="39"/>
      <c r="J2639" s="39"/>
      <c r="K2639" s="39"/>
      <c r="L2639" s="39"/>
      <c r="M2639" s="39"/>
      <c r="N2639" s="39"/>
    </row>
    <row r="2640" spans="7:14">
      <c r="G2640" s="39"/>
      <c r="I2640" s="39"/>
      <c r="J2640" s="39"/>
      <c r="K2640" s="39"/>
      <c r="L2640" s="39"/>
      <c r="M2640" s="39"/>
      <c r="N2640" s="39"/>
    </row>
    <row r="2641" spans="7:14">
      <c r="G2641" s="39"/>
      <c r="I2641" s="39"/>
      <c r="J2641" s="39"/>
      <c r="K2641" s="39"/>
      <c r="L2641" s="39"/>
      <c r="M2641" s="39"/>
      <c r="N2641" s="39"/>
    </row>
    <row r="2642" spans="7:14">
      <c r="G2642" s="39"/>
      <c r="I2642" s="39"/>
      <c r="J2642" s="39"/>
      <c r="K2642" s="39"/>
      <c r="L2642" s="39"/>
      <c r="M2642" s="39"/>
      <c r="N2642" s="39"/>
    </row>
    <row r="2643" spans="7:14">
      <c r="G2643" s="39"/>
      <c r="I2643" s="39"/>
      <c r="J2643" s="39"/>
      <c r="K2643" s="39"/>
      <c r="L2643" s="39"/>
      <c r="M2643" s="39"/>
      <c r="N2643" s="39"/>
    </row>
    <row r="2644" spans="7:14">
      <c r="G2644" s="39"/>
      <c r="I2644" s="39"/>
      <c r="J2644" s="39"/>
      <c r="K2644" s="39"/>
      <c r="L2644" s="39"/>
      <c r="M2644" s="39"/>
      <c r="N2644" s="39"/>
    </row>
    <row r="2645" spans="7:14">
      <c r="G2645" s="39"/>
      <c r="I2645" s="39"/>
      <c r="J2645" s="39"/>
      <c r="K2645" s="39"/>
      <c r="L2645" s="39"/>
      <c r="M2645" s="39"/>
      <c r="N2645" s="39"/>
    </row>
    <row r="2646" spans="7:14">
      <c r="G2646" s="39"/>
      <c r="I2646" s="39"/>
      <c r="J2646" s="39"/>
      <c r="K2646" s="39"/>
      <c r="L2646" s="39"/>
      <c r="M2646" s="39"/>
      <c r="N2646" s="39"/>
    </row>
    <row r="2647" spans="7:14">
      <c r="G2647" s="39"/>
      <c r="I2647" s="39"/>
      <c r="J2647" s="39"/>
      <c r="K2647" s="39"/>
      <c r="L2647" s="39"/>
      <c r="M2647" s="39"/>
      <c r="N2647" s="39"/>
    </row>
    <row r="2648" spans="7:14">
      <c r="G2648" s="39"/>
      <c r="I2648" s="39"/>
      <c r="J2648" s="39"/>
      <c r="K2648" s="39"/>
      <c r="L2648" s="39"/>
      <c r="M2648" s="39"/>
      <c r="N2648" s="39"/>
    </row>
    <row r="2649" spans="7:14">
      <c r="G2649" s="39"/>
      <c r="I2649" s="39"/>
      <c r="J2649" s="39"/>
      <c r="K2649" s="39"/>
      <c r="L2649" s="39"/>
      <c r="M2649" s="39"/>
      <c r="N2649" s="39"/>
    </row>
    <row r="2650" spans="7:14">
      <c r="G2650" s="39"/>
      <c r="I2650" s="39"/>
      <c r="J2650" s="39"/>
      <c r="K2650" s="39"/>
      <c r="L2650" s="39"/>
      <c r="M2650" s="39"/>
      <c r="N2650" s="39"/>
    </row>
    <row r="2651" spans="7:14">
      <c r="G2651" s="39"/>
      <c r="I2651" s="39"/>
      <c r="J2651" s="39"/>
      <c r="K2651" s="39"/>
      <c r="L2651" s="39"/>
      <c r="M2651" s="39"/>
      <c r="N2651" s="39"/>
    </row>
    <row r="2652" spans="7:14">
      <c r="G2652" s="39"/>
      <c r="I2652" s="39"/>
      <c r="J2652" s="39"/>
      <c r="K2652" s="39"/>
      <c r="L2652" s="39"/>
      <c r="M2652" s="39"/>
      <c r="N2652" s="39"/>
    </row>
    <row r="2653" spans="7:14">
      <c r="G2653" s="39"/>
      <c r="I2653" s="39"/>
      <c r="J2653" s="39"/>
      <c r="K2653" s="39"/>
      <c r="L2653" s="39"/>
      <c r="M2653" s="39"/>
      <c r="N2653" s="39"/>
    </row>
    <row r="2654" spans="7:14">
      <c r="G2654" s="39"/>
      <c r="I2654" s="39"/>
      <c r="J2654" s="39"/>
      <c r="K2654" s="39"/>
      <c r="L2654" s="39"/>
      <c r="M2654" s="39"/>
      <c r="N2654" s="39"/>
    </row>
    <row r="2655" spans="7:14">
      <c r="G2655" s="39"/>
      <c r="I2655" s="39"/>
      <c r="J2655" s="39"/>
      <c r="K2655" s="39"/>
      <c r="L2655" s="39"/>
      <c r="M2655" s="39"/>
      <c r="N2655" s="39"/>
    </row>
    <row r="2656" spans="7:14">
      <c r="G2656" s="39"/>
      <c r="I2656" s="39"/>
      <c r="J2656" s="39"/>
      <c r="K2656" s="39"/>
      <c r="L2656" s="39"/>
      <c r="M2656" s="39"/>
      <c r="N2656" s="39"/>
    </row>
    <row r="2657" spans="7:14">
      <c r="G2657" s="39"/>
      <c r="I2657" s="39"/>
      <c r="J2657" s="39"/>
      <c r="K2657" s="39"/>
      <c r="L2657" s="39"/>
      <c r="M2657" s="39"/>
      <c r="N2657" s="39"/>
    </row>
    <row r="2658" spans="7:14">
      <c r="G2658" s="39"/>
      <c r="I2658" s="39"/>
      <c r="J2658" s="39"/>
      <c r="K2658" s="39"/>
      <c r="L2658" s="39"/>
      <c r="M2658" s="39"/>
      <c r="N2658" s="39"/>
    </row>
    <row r="2659" spans="7:14">
      <c r="G2659" s="39"/>
      <c r="I2659" s="39"/>
      <c r="J2659" s="39"/>
      <c r="K2659" s="39"/>
      <c r="L2659" s="39"/>
      <c r="M2659" s="39"/>
      <c r="N2659" s="39"/>
    </row>
    <row r="2660" spans="7:14">
      <c r="G2660" s="39"/>
      <c r="I2660" s="39"/>
      <c r="J2660" s="39"/>
      <c r="K2660" s="39"/>
      <c r="L2660" s="39"/>
      <c r="M2660" s="39"/>
      <c r="N2660" s="39"/>
    </row>
    <row r="2661" spans="7:14">
      <c r="G2661" s="39"/>
      <c r="I2661" s="39"/>
      <c r="J2661" s="39"/>
      <c r="K2661" s="39"/>
      <c r="L2661" s="39"/>
      <c r="M2661" s="39"/>
      <c r="N2661" s="39"/>
    </row>
    <row r="2662" spans="7:14">
      <c r="G2662" s="39"/>
      <c r="I2662" s="39"/>
      <c r="J2662" s="39"/>
      <c r="K2662" s="39"/>
      <c r="L2662" s="39"/>
      <c r="M2662" s="39"/>
      <c r="N2662" s="39"/>
    </row>
    <row r="2663" spans="7:14">
      <c r="G2663" s="39"/>
      <c r="I2663" s="39"/>
      <c r="J2663" s="39"/>
      <c r="K2663" s="39"/>
      <c r="L2663" s="39"/>
      <c r="M2663" s="39"/>
      <c r="N2663" s="39"/>
    </row>
    <row r="2664" spans="7:14">
      <c r="G2664" s="39"/>
      <c r="I2664" s="39"/>
      <c r="J2664" s="39"/>
      <c r="K2664" s="39"/>
      <c r="L2664" s="39"/>
      <c r="M2664" s="39"/>
      <c r="N2664" s="39"/>
    </row>
    <row r="2665" spans="7:14">
      <c r="G2665" s="39"/>
      <c r="I2665" s="39"/>
      <c r="J2665" s="39"/>
      <c r="K2665" s="39"/>
      <c r="L2665" s="39"/>
      <c r="M2665" s="39"/>
      <c r="N2665" s="39"/>
    </row>
    <row r="2666" spans="7:14">
      <c r="G2666" s="39"/>
      <c r="I2666" s="39"/>
      <c r="J2666" s="39"/>
      <c r="K2666" s="39"/>
      <c r="L2666" s="39"/>
      <c r="M2666" s="39"/>
      <c r="N2666" s="39"/>
    </row>
    <row r="2667" spans="7:14">
      <c r="G2667" s="39"/>
      <c r="I2667" s="39"/>
      <c r="J2667" s="39"/>
      <c r="K2667" s="39"/>
      <c r="L2667" s="39"/>
      <c r="M2667" s="39"/>
      <c r="N2667" s="39"/>
    </row>
    <row r="2668" spans="7:14">
      <c r="G2668" s="39"/>
      <c r="I2668" s="39"/>
      <c r="J2668" s="39"/>
      <c r="K2668" s="39"/>
      <c r="L2668" s="39"/>
      <c r="M2668" s="39"/>
      <c r="N2668" s="39"/>
    </row>
    <row r="2669" spans="7:14">
      <c r="G2669" s="39"/>
      <c r="I2669" s="39"/>
      <c r="J2669" s="39"/>
      <c r="K2669" s="39"/>
      <c r="L2669" s="39"/>
      <c r="M2669" s="39"/>
      <c r="N2669" s="39"/>
    </row>
    <row r="2670" spans="7:14">
      <c r="G2670" s="39"/>
      <c r="I2670" s="39"/>
      <c r="J2670" s="39"/>
      <c r="K2670" s="39"/>
      <c r="L2670" s="39"/>
      <c r="M2670" s="39"/>
      <c r="N2670" s="39"/>
    </row>
    <row r="2671" spans="7:14">
      <c r="G2671" s="39"/>
      <c r="I2671" s="39"/>
      <c r="J2671" s="39"/>
      <c r="K2671" s="39"/>
      <c r="L2671" s="39"/>
      <c r="M2671" s="39"/>
      <c r="N2671" s="39"/>
    </row>
    <row r="2672" spans="7:14">
      <c r="G2672" s="39"/>
      <c r="I2672" s="39"/>
      <c r="J2672" s="39"/>
      <c r="K2672" s="39"/>
      <c r="L2672" s="39"/>
      <c r="M2672" s="39"/>
      <c r="N2672" s="39"/>
    </row>
    <row r="2673" spans="7:14">
      <c r="G2673" s="39"/>
      <c r="I2673" s="39"/>
      <c r="J2673" s="39"/>
      <c r="K2673" s="39"/>
      <c r="L2673" s="39"/>
      <c r="M2673" s="39"/>
      <c r="N2673" s="39"/>
    </row>
    <row r="2674" spans="7:14">
      <c r="G2674" s="39"/>
      <c r="I2674" s="39"/>
      <c r="J2674" s="39"/>
      <c r="K2674" s="39"/>
      <c r="L2674" s="39"/>
      <c r="M2674" s="39"/>
      <c r="N2674" s="39"/>
    </row>
    <row r="2675" spans="7:14">
      <c r="G2675" s="39"/>
      <c r="I2675" s="39"/>
      <c r="J2675" s="39"/>
      <c r="K2675" s="39"/>
      <c r="L2675" s="39"/>
      <c r="M2675" s="39"/>
      <c r="N2675" s="39"/>
    </row>
    <row r="2676" spans="7:14">
      <c r="G2676" s="39"/>
      <c r="I2676" s="39"/>
      <c r="J2676" s="39"/>
      <c r="K2676" s="39"/>
      <c r="L2676" s="39"/>
      <c r="M2676" s="39"/>
      <c r="N2676" s="39"/>
    </row>
    <row r="2677" spans="7:14">
      <c r="G2677" s="39"/>
      <c r="I2677" s="39"/>
      <c r="J2677" s="39"/>
      <c r="K2677" s="39"/>
      <c r="L2677" s="39"/>
      <c r="M2677" s="39"/>
      <c r="N2677" s="39"/>
    </row>
    <row r="2678" spans="7:14">
      <c r="G2678" s="39"/>
      <c r="I2678" s="39"/>
      <c r="J2678" s="39"/>
      <c r="K2678" s="39"/>
      <c r="L2678" s="39"/>
      <c r="M2678" s="39"/>
      <c r="N2678" s="39"/>
    </row>
    <row r="2679" spans="7:14">
      <c r="G2679" s="39"/>
      <c r="I2679" s="39"/>
      <c r="J2679" s="39"/>
      <c r="K2679" s="39"/>
      <c r="L2679" s="39"/>
      <c r="M2679" s="39"/>
      <c r="N2679" s="39"/>
    </row>
    <row r="2680" spans="7:14">
      <c r="G2680" s="39"/>
      <c r="I2680" s="39"/>
      <c r="J2680" s="39"/>
      <c r="K2680" s="39"/>
      <c r="L2680" s="39"/>
      <c r="M2680" s="39"/>
      <c r="N2680" s="39"/>
    </row>
    <row r="2681" spans="7:14">
      <c r="G2681" s="39"/>
      <c r="I2681" s="39"/>
      <c r="J2681" s="39"/>
      <c r="K2681" s="39"/>
      <c r="L2681" s="39"/>
      <c r="M2681" s="39"/>
      <c r="N2681" s="39"/>
    </row>
    <row r="2682" spans="7:14">
      <c r="G2682" s="39"/>
      <c r="I2682" s="39"/>
      <c r="J2682" s="39"/>
      <c r="K2682" s="39"/>
      <c r="L2682" s="39"/>
      <c r="M2682" s="39"/>
      <c r="N2682" s="39"/>
    </row>
    <row r="2683" spans="7:14">
      <c r="G2683" s="39"/>
      <c r="I2683" s="39"/>
      <c r="J2683" s="39"/>
      <c r="K2683" s="39"/>
      <c r="L2683" s="39"/>
      <c r="M2683" s="39"/>
      <c r="N2683" s="39"/>
    </row>
    <row r="2684" spans="7:14">
      <c r="G2684" s="39"/>
      <c r="I2684" s="39"/>
      <c r="J2684" s="39"/>
      <c r="K2684" s="39"/>
      <c r="L2684" s="39"/>
      <c r="M2684" s="39"/>
      <c r="N2684" s="39"/>
    </row>
    <row r="2685" spans="7:14">
      <c r="G2685" s="39"/>
      <c r="I2685" s="39"/>
      <c r="J2685" s="39"/>
      <c r="K2685" s="39"/>
      <c r="L2685" s="39"/>
      <c r="M2685" s="39"/>
      <c r="N2685" s="39"/>
    </row>
    <row r="2686" spans="7:14">
      <c r="G2686" s="39"/>
      <c r="I2686" s="39"/>
      <c r="J2686" s="39"/>
      <c r="K2686" s="39"/>
      <c r="L2686" s="39"/>
      <c r="M2686" s="39"/>
      <c r="N2686" s="39"/>
    </row>
    <row r="2687" spans="7:14">
      <c r="G2687" s="39"/>
      <c r="I2687" s="39"/>
      <c r="J2687" s="39"/>
      <c r="K2687" s="39"/>
      <c r="L2687" s="39"/>
      <c r="M2687" s="39"/>
      <c r="N2687" s="39"/>
    </row>
    <row r="2688" spans="7:14">
      <c r="G2688" s="39"/>
      <c r="I2688" s="39"/>
      <c r="J2688" s="39"/>
      <c r="K2688" s="39"/>
      <c r="L2688" s="39"/>
      <c r="M2688" s="39"/>
      <c r="N2688" s="39"/>
    </row>
    <row r="2689" spans="7:14">
      <c r="G2689" s="39"/>
      <c r="I2689" s="39"/>
      <c r="J2689" s="39"/>
      <c r="K2689" s="39"/>
      <c r="L2689" s="39"/>
      <c r="M2689" s="39"/>
      <c r="N2689" s="39"/>
    </row>
    <row r="2690" spans="7:14">
      <c r="G2690" s="39"/>
      <c r="I2690" s="39"/>
      <c r="J2690" s="39"/>
      <c r="K2690" s="39"/>
      <c r="L2690" s="39"/>
      <c r="M2690" s="39"/>
      <c r="N2690" s="39"/>
    </row>
    <row r="2691" spans="7:14">
      <c r="G2691" s="39"/>
      <c r="I2691" s="39"/>
      <c r="J2691" s="39"/>
      <c r="K2691" s="39"/>
      <c r="L2691" s="39"/>
      <c r="M2691" s="39"/>
      <c r="N2691" s="39"/>
    </row>
    <row r="2692" spans="7:14">
      <c r="G2692" s="39"/>
      <c r="I2692" s="39"/>
      <c r="J2692" s="39"/>
      <c r="K2692" s="39"/>
      <c r="L2692" s="39"/>
      <c r="M2692" s="39"/>
      <c r="N2692" s="39"/>
    </row>
    <row r="2693" spans="7:14">
      <c r="G2693" s="39"/>
      <c r="I2693" s="39"/>
      <c r="J2693" s="39"/>
      <c r="K2693" s="39"/>
      <c r="L2693" s="39"/>
      <c r="M2693" s="39"/>
      <c r="N2693" s="39"/>
    </row>
    <row r="2694" spans="7:14">
      <c r="G2694" s="39"/>
      <c r="I2694" s="39"/>
      <c r="J2694" s="39"/>
      <c r="K2694" s="39"/>
      <c r="L2694" s="39"/>
      <c r="M2694" s="39"/>
      <c r="N2694" s="39"/>
    </row>
    <row r="2695" spans="7:14">
      <c r="G2695" s="39"/>
      <c r="I2695" s="39"/>
      <c r="J2695" s="39"/>
      <c r="K2695" s="39"/>
      <c r="L2695" s="39"/>
      <c r="M2695" s="39"/>
      <c r="N2695" s="39"/>
    </row>
    <row r="2696" spans="7:14">
      <c r="G2696" s="39"/>
      <c r="I2696" s="39"/>
      <c r="J2696" s="39"/>
      <c r="K2696" s="39"/>
      <c r="L2696" s="39"/>
      <c r="M2696" s="39"/>
      <c r="N2696" s="39"/>
    </row>
    <row r="2697" spans="7:14">
      <c r="G2697" s="39"/>
      <c r="I2697" s="39"/>
      <c r="J2697" s="39"/>
      <c r="K2697" s="39"/>
      <c r="L2697" s="39"/>
      <c r="M2697" s="39"/>
      <c r="N2697" s="39"/>
    </row>
    <row r="2698" spans="7:14">
      <c r="G2698" s="39"/>
      <c r="I2698" s="39"/>
      <c r="J2698" s="39"/>
      <c r="K2698" s="39"/>
      <c r="L2698" s="39"/>
      <c r="M2698" s="39"/>
      <c r="N2698" s="39"/>
    </row>
    <row r="2699" spans="7:14">
      <c r="G2699" s="39"/>
      <c r="I2699" s="39"/>
      <c r="J2699" s="39"/>
      <c r="K2699" s="39"/>
      <c r="L2699" s="39"/>
      <c r="M2699" s="39"/>
      <c r="N2699" s="39"/>
    </row>
    <row r="2700" spans="7:14">
      <c r="G2700" s="39"/>
      <c r="I2700" s="39"/>
      <c r="J2700" s="39"/>
      <c r="K2700" s="39"/>
      <c r="L2700" s="39"/>
      <c r="M2700" s="39"/>
      <c r="N2700" s="39"/>
    </row>
    <row r="2701" spans="7:14">
      <c r="G2701" s="39"/>
      <c r="I2701" s="39"/>
      <c r="J2701" s="39"/>
      <c r="K2701" s="39"/>
      <c r="L2701" s="39"/>
      <c r="M2701" s="39"/>
      <c r="N2701" s="39"/>
    </row>
    <row r="2702" spans="7:14">
      <c r="G2702" s="39"/>
      <c r="I2702" s="39"/>
      <c r="J2702" s="39"/>
      <c r="K2702" s="39"/>
      <c r="L2702" s="39"/>
      <c r="M2702" s="39"/>
      <c r="N2702" s="39"/>
    </row>
    <row r="2703" spans="7:14">
      <c r="G2703" s="39"/>
      <c r="I2703" s="39"/>
      <c r="J2703" s="39"/>
      <c r="K2703" s="39"/>
      <c r="L2703" s="39"/>
      <c r="M2703" s="39"/>
      <c r="N2703" s="39"/>
    </row>
    <row r="2704" spans="7:14">
      <c r="G2704" s="39"/>
      <c r="I2704" s="39"/>
      <c r="J2704" s="39"/>
      <c r="K2704" s="39"/>
      <c r="L2704" s="39"/>
      <c r="M2704" s="39"/>
      <c r="N2704" s="39"/>
    </row>
    <row r="2705" spans="7:14">
      <c r="G2705" s="39"/>
      <c r="I2705" s="39"/>
      <c r="J2705" s="39"/>
      <c r="K2705" s="39"/>
      <c r="L2705" s="39"/>
      <c r="M2705" s="39"/>
      <c r="N2705" s="39"/>
    </row>
    <row r="2706" spans="7:14">
      <c r="G2706" s="39"/>
      <c r="I2706" s="39"/>
      <c r="J2706" s="39"/>
      <c r="K2706" s="39"/>
      <c r="L2706" s="39"/>
      <c r="M2706" s="39"/>
      <c r="N2706" s="39"/>
    </row>
    <row r="2707" spans="7:14">
      <c r="G2707" s="39"/>
      <c r="I2707" s="39"/>
      <c r="J2707" s="39"/>
      <c r="K2707" s="39"/>
      <c r="L2707" s="39"/>
      <c r="M2707" s="39"/>
      <c r="N2707" s="39"/>
    </row>
    <row r="2708" spans="7:14">
      <c r="G2708" s="39"/>
      <c r="I2708" s="39"/>
      <c r="J2708" s="39"/>
      <c r="K2708" s="39"/>
      <c r="L2708" s="39"/>
      <c r="M2708" s="39"/>
      <c r="N2708" s="39"/>
    </row>
    <row r="2709" spans="7:14">
      <c r="G2709" s="39"/>
      <c r="I2709" s="39"/>
      <c r="J2709" s="39"/>
      <c r="K2709" s="39"/>
      <c r="L2709" s="39"/>
      <c r="M2709" s="39"/>
      <c r="N2709" s="39"/>
    </row>
    <row r="2710" spans="7:14">
      <c r="G2710" s="39"/>
      <c r="I2710" s="39"/>
      <c r="J2710" s="39"/>
      <c r="K2710" s="39"/>
      <c r="L2710" s="39"/>
      <c r="M2710" s="39"/>
      <c r="N2710" s="39"/>
    </row>
    <row r="2711" spans="7:14">
      <c r="G2711" s="39"/>
      <c r="I2711" s="39"/>
      <c r="J2711" s="39"/>
      <c r="K2711" s="39"/>
      <c r="L2711" s="39"/>
      <c r="M2711" s="39"/>
      <c r="N2711" s="39"/>
    </row>
    <row r="2712" spans="7:14">
      <c r="G2712" s="39"/>
      <c r="I2712" s="39"/>
      <c r="J2712" s="39"/>
      <c r="K2712" s="39"/>
      <c r="L2712" s="39"/>
      <c r="M2712" s="39"/>
      <c r="N2712" s="39"/>
    </row>
    <row r="2713" spans="7:14">
      <c r="G2713" s="39"/>
      <c r="I2713" s="39"/>
      <c r="J2713" s="39"/>
      <c r="K2713" s="39"/>
      <c r="L2713" s="39"/>
      <c r="M2713" s="39"/>
      <c r="N2713" s="39"/>
    </row>
    <row r="2714" spans="7:14">
      <c r="G2714" s="39"/>
      <c r="I2714" s="39"/>
      <c r="J2714" s="39"/>
      <c r="K2714" s="39"/>
      <c r="L2714" s="39"/>
      <c r="M2714" s="39"/>
      <c r="N2714" s="39"/>
    </row>
    <row r="2715" spans="7:14">
      <c r="G2715" s="39"/>
      <c r="I2715" s="39"/>
      <c r="J2715" s="39"/>
      <c r="K2715" s="39"/>
      <c r="L2715" s="39"/>
      <c r="M2715" s="39"/>
      <c r="N2715" s="39"/>
    </row>
    <row r="2716" spans="7:14">
      <c r="G2716" s="39"/>
      <c r="I2716" s="39"/>
      <c r="J2716" s="39"/>
      <c r="K2716" s="39"/>
      <c r="L2716" s="39"/>
      <c r="M2716" s="39"/>
      <c r="N2716" s="39"/>
    </row>
    <row r="2717" spans="7:14">
      <c r="G2717" s="39"/>
      <c r="I2717" s="39"/>
      <c r="J2717" s="39"/>
      <c r="K2717" s="39"/>
      <c r="L2717" s="39"/>
      <c r="M2717" s="39"/>
      <c r="N2717" s="39"/>
    </row>
    <row r="2718" spans="7:14">
      <c r="G2718" s="39"/>
      <c r="I2718" s="39"/>
      <c r="J2718" s="39"/>
      <c r="K2718" s="39"/>
      <c r="L2718" s="39"/>
      <c r="M2718" s="39"/>
      <c r="N2718" s="39"/>
    </row>
    <row r="2719" spans="7:14">
      <c r="G2719" s="39"/>
      <c r="I2719" s="39"/>
      <c r="J2719" s="39"/>
      <c r="K2719" s="39"/>
      <c r="L2719" s="39"/>
      <c r="M2719" s="39"/>
      <c r="N2719" s="39"/>
    </row>
    <row r="2720" spans="7:14">
      <c r="G2720" s="39"/>
      <c r="I2720" s="39"/>
      <c r="J2720" s="39"/>
      <c r="K2720" s="39"/>
      <c r="L2720" s="39"/>
      <c r="M2720" s="39"/>
      <c r="N2720" s="39"/>
    </row>
    <row r="2721" spans="7:14">
      <c r="G2721" s="39"/>
      <c r="I2721" s="39"/>
      <c r="J2721" s="39"/>
      <c r="K2721" s="39"/>
      <c r="L2721" s="39"/>
      <c r="M2721" s="39"/>
      <c r="N2721" s="39"/>
    </row>
    <row r="2722" spans="7:14">
      <c r="G2722" s="39"/>
      <c r="I2722" s="39"/>
      <c r="J2722" s="39"/>
      <c r="K2722" s="39"/>
      <c r="L2722" s="39"/>
      <c r="M2722" s="39"/>
      <c r="N2722" s="39"/>
    </row>
    <row r="2723" spans="7:14">
      <c r="G2723" s="39"/>
      <c r="I2723" s="39"/>
      <c r="J2723" s="39"/>
      <c r="K2723" s="39"/>
      <c r="L2723" s="39"/>
      <c r="M2723" s="39"/>
      <c r="N2723" s="39"/>
    </row>
    <row r="2724" spans="7:14">
      <c r="G2724" s="39"/>
      <c r="I2724" s="39"/>
      <c r="J2724" s="39"/>
      <c r="K2724" s="39"/>
      <c r="L2724" s="39"/>
      <c r="M2724" s="39"/>
      <c r="N2724" s="39"/>
    </row>
    <row r="2725" spans="7:14">
      <c r="G2725" s="39"/>
      <c r="I2725" s="39"/>
      <c r="J2725" s="39"/>
      <c r="K2725" s="39"/>
      <c r="L2725" s="39"/>
      <c r="M2725" s="39"/>
      <c r="N2725" s="39"/>
    </row>
    <row r="2726" spans="7:14">
      <c r="G2726" s="39"/>
      <c r="I2726" s="39"/>
      <c r="J2726" s="39"/>
      <c r="K2726" s="39"/>
      <c r="L2726" s="39"/>
      <c r="M2726" s="39"/>
      <c r="N2726" s="39"/>
    </row>
    <row r="2727" spans="7:14">
      <c r="G2727" s="39"/>
      <c r="I2727" s="39"/>
      <c r="J2727" s="39"/>
      <c r="K2727" s="39"/>
      <c r="L2727" s="39"/>
      <c r="M2727" s="39"/>
      <c r="N2727" s="39"/>
    </row>
    <row r="2728" spans="7:14">
      <c r="G2728" s="39"/>
      <c r="I2728" s="39"/>
      <c r="J2728" s="39"/>
      <c r="K2728" s="39"/>
      <c r="L2728" s="39"/>
      <c r="M2728" s="39"/>
      <c r="N2728" s="39"/>
    </row>
    <row r="2729" spans="7:14">
      <c r="G2729" s="39"/>
      <c r="I2729" s="39"/>
      <c r="J2729" s="39"/>
      <c r="K2729" s="39"/>
      <c r="L2729" s="39"/>
      <c r="M2729" s="39"/>
      <c r="N2729" s="39"/>
    </row>
    <row r="2730" spans="7:14">
      <c r="G2730" s="39"/>
      <c r="I2730" s="39"/>
      <c r="J2730" s="39"/>
      <c r="K2730" s="39"/>
      <c r="L2730" s="39"/>
      <c r="M2730" s="39"/>
      <c r="N2730" s="39"/>
    </row>
    <row r="2731" spans="7:14">
      <c r="G2731" s="39"/>
      <c r="I2731" s="39"/>
      <c r="J2731" s="39"/>
      <c r="K2731" s="39"/>
      <c r="L2731" s="39"/>
      <c r="M2731" s="39"/>
      <c r="N2731" s="39"/>
    </row>
    <row r="2732" spans="7:14">
      <c r="G2732" s="39"/>
      <c r="I2732" s="39"/>
      <c r="J2732" s="39"/>
      <c r="K2732" s="39"/>
      <c r="L2732" s="39"/>
      <c r="M2732" s="39"/>
      <c r="N2732" s="39"/>
    </row>
    <row r="2733" spans="7:14">
      <c r="G2733" s="39"/>
      <c r="I2733" s="39"/>
      <c r="J2733" s="39"/>
      <c r="K2733" s="39"/>
      <c r="L2733" s="39"/>
      <c r="M2733" s="39"/>
      <c r="N2733" s="39"/>
    </row>
    <row r="2734" spans="7:14">
      <c r="G2734" s="39"/>
      <c r="I2734" s="39"/>
      <c r="J2734" s="39"/>
      <c r="K2734" s="39"/>
      <c r="L2734" s="39"/>
      <c r="M2734" s="39"/>
      <c r="N2734" s="39"/>
    </row>
    <row r="2735" spans="7:14">
      <c r="G2735" s="39"/>
      <c r="I2735" s="39"/>
      <c r="J2735" s="39"/>
      <c r="K2735" s="39"/>
      <c r="L2735" s="39"/>
      <c r="M2735" s="39"/>
      <c r="N2735" s="39"/>
    </row>
    <row r="2736" spans="7:14">
      <c r="G2736" s="39"/>
      <c r="I2736" s="39"/>
      <c r="J2736" s="39"/>
      <c r="K2736" s="39"/>
      <c r="L2736" s="39"/>
      <c r="M2736" s="39"/>
      <c r="N2736" s="39"/>
    </row>
    <row r="2737" spans="7:14">
      <c r="G2737" s="39"/>
      <c r="I2737" s="39"/>
      <c r="J2737" s="39"/>
      <c r="K2737" s="39"/>
      <c r="L2737" s="39"/>
      <c r="M2737" s="39"/>
      <c r="N2737" s="39"/>
    </row>
    <row r="2738" spans="7:14">
      <c r="G2738" s="39"/>
      <c r="I2738" s="39"/>
      <c r="J2738" s="39"/>
      <c r="K2738" s="39"/>
      <c r="L2738" s="39"/>
      <c r="M2738" s="39"/>
      <c r="N2738" s="39"/>
    </row>
    <row r="2739" spans="7:14">
      <c r="G2739" s="39"/>
      <c r="I2739" s="39"/>
      <c r="J2739" s="39"/>
      <c r="K2739" s="39"/>
      <c r="L2739" s="39"/>
      <c r="M2739" s="39"/>
      <c r="N2739" s="39"/>
    </row>
    <row r="2740" spans="7:14">
      <c r="G2740" s="39"/>
      <c r="I2740" s="39"/>
      <c r="J2740" s="39"/>
      <c r="K2740" s="39"/>
      <c r="L2740" s="39"/>
      <c r="M2740" s="39"/>
      <c r="N2740" s="39"/>
    </row>
    <row r="2741" spans="7:14">
      <c r="G2741" s="39"/>
      <c r="I2741" s="39"/>
      <c r="J2741" s="39"/>
      <c r="K2741" s="39"/>
      <c r="L2741" s="39"/>
      <c r="M2741" s="39"/>
      <c r="N2741" s="39"/>
    </row>
    <row r="2742" spans="7:14">
      <c r="G2742" s="39"/>
      <c r="I2742" s="39"/>
      <c r="J2742" s="39"/>
      <c r="K2742" s="39"/>
      <c r="L2742" s="39"/>
      <c r="M2742" s="39"/>
      <c r="N2742" s="39"/>
    </row>
    <row r="2743" spans="7:14">
      <c r="G2743" s="39"/>
      <c r="I2743" s="39"/>
      <c r="J2743" s="39"/>
      <c r="K2743" s="39"/>
      <c r="L2743" s="39"/>
      <c r="M2743" s="39"/>
      <c r="N2743" s="39"/>
    </row>
    <row r="2744" spans="7:14">
      <c r="G2744" s="39"/>
      <c r="I2744" s="39"/>
      <c r="J2744" s="39"/>
      <c r="K2744" s="39"/>
      <c r="L2744" s="39"/>
      <c r="M2744" s="39"/>
      <c r="N2744" s="39"/>
    </row>
    <row r="2745" spans="7:14">
      <c r="G2745" s="39"/>
      <c r="I2745" s="39"/>
      <c r="J2745" s="39"/>
      <c r="K2745" s="39"/>
      <c r="L2745" s="39"/>
      <c r="M2745" s="39"/>
      <c r="N2745" s="39"/>
    </row>
    <row r="2746" spans="7:14">
      <c r="G2746" s="39"/>
      <c r="I2746" s="39"/>
      <c r="J2746" s="39"/>
      <c r="K2746" s="39"/>
      <c r="L2746" s="39"/>
      <c r="M2746" s="39"/>
      <c r="N2746" s="39"/>
    </row>
    <row r="2747" spans="7:14">
      <c r="G2747" s="39"/>
      <c r="I2747" s="39"/>
      <c r="J2747" s="39"/>
      <c r="K2747" s="39"/>
      <c r="L2747" s="39"/>
      <c r="M2747" s="39"/>
      <c r="N2747" s="39"/>
    </row>
    <row r="2748" spans="7:14">
      <c r="G2748" s="39"/>
      <c r="I2748" s="39"/>
      <c r="J2748" s="39"/>
      <c r="K2748" s="39"/>
      <c r="L2748" s="39"/>
      <c r="M2748" s="39"/>
      <c r="N2748" s="39"/>
    </row>
    <row r="2749" spans="7:14">
      <c r="G2749" s="39"/>
      <c r="I2749" s="39"/>
      <c r="J2749" s="39"/>
      <c r="K2749" s="39"/>
      <c r="L2749" s="39"/>
      <c r="M2749" s="39"/>
      <c r="N2749" s="39"/>
    </row>
    <row r="2750" spans="7:14">
      <c r="G2750" s="39"/>
      <c r="I2750" s="39"/>
      <c r="J2750" s="39"/>
      <c r="K2750" s="39"/>
      <c r="L2750" s="39"/>
      <c r="M2750" s="39"/>
      <c r="N2750" s="39"/>
    </row>
    <row r="2751" spans="7:14">
      <c r="G2751" s="39"/>
      <c r="I2751" s="39"/>
      <c r="J2751" s="39"/>
      <c r="K2751" s="39"/>
      <c r="L2751" s="39"/>
      <c r="M2751" s="39"/>
      <c r="N2751" s="39"/>
    </row>
    <row r="2752" spans="7:14">
      <c r="G2752" s="39"/>
      <c r="I2752" s="39"/>
      <c r="J2752" s="39"/>
      <c r="K2752" s="39"/>
      <c r="L2752" s="39"/>
      <c r="M2752" s="39"/>
      <c r="N2752" s="39"/>
    </row>
    <row r="2753" spans="7:14">
      <c r="G2753" s="39"/>
      <c r="I2753" s="39"/>
      <c r="J2753" s="39"/>
      <c r="K2753" s="39"/>
      <c r="L2753" s="39"/>
      <c r="M2753" s="39"/>
      <c r="N2753" s="39"/>
    </row>
    <row r="2754" spans="7:14">
      <c r="G2754" s="39"/>
      <c r="I2754" s="39"/>
      <c r="J2754" s="39"/>
      <c r="K2754" s="39"/>
      <c r="L2754" s="39"/>
      <c r="M2754" s="39"/>
      <c r="N2754" s="39"/>
    </row>
    <row r="2755" spans="7:14">
      <c r="G2755" s="39"/>
      <c r="I2755" s="39"/>
      <c r="J2755" s="39"/>
      <c r="K2755" s="39"/>
      <c r="L2755" s="39"/>
      <c r="M2755" s="39"/>
      <c r="N2755" s="39"/>
    </row>
    <row r="2756" spans="7:14">
      <c r="G2756" s="39"/>
      <c r="I2756" s="39"/>
      <c r="J2756" s="39"/>
      <c r="K2756" s="39"/>
      <c r="L2756" s="39"/>
      <c r="M2756" s="39"/>
      <c r="N2756" s="39"/>
    </row>
    <row r="2757" spans="7:14">
      <c r="G2757" s="39"/>
      <c r="I2757" s="39"/>
      <c r="J2757" s="39"/>
      <c r="K2757" s="39"/>
      <c r="L2757" s="39"/>
      <c r="M2757" s="39"/>
      <c r="N2757" s="39"/>
    </row>
    <row r="2758" spans="7:14">
      <c r="G2758" s="39"/>
      <c r="I2758" s="39"/>
      <c r="J2758" s="39"/>
      <c r="K2758" s="39"/>
      <c r="L2758" s="39"/>
      <c r="M2758" s="39"/>
      <c r="N2758" s="39"/>
    </row>
    <row r="2759" spans="7:14">
      <c r="G2759" s="39"/>
      <c r="I2759" s="39"/>
      <c r="J2759" s="39"/>
      <c r="K2759" s="39"/>
      <c r="L2759" s="39"/>
      <c r="M2759" s="39"/>
      <c r="N2759" s="39"/>
    </row>
    <row r="2760" spans="7:14">
      <c r="G2760" s="39"/>
      <c r="I2760" s="39"/>
      <c r="J2760" s="39"/>
      <c r="K2760" s="39"/>
      <c r="L2760" s="39"/>
      <c r="M2760" s="39"/>
      <c r="N2760" s="39"/>
    </row>
    <row r="2761" spans="7:14">
      <c r="G2761" s="39"/>
      <c r="I2761" s="39"/>
      <c r="J2761" s="39"/>
      <c r="K2761" s="39"/>
      <c r="L2761" s="39"/>
      <c r="M2761" s="39"/>
      <c r="N2761" s="39"/>
    </row>
    <row r="2762" spans="7:14">
      <c r="G2762" s="39"/>
      <c r="I2762" s="39"/>
      <c r="J2762" s="39"/>
      <c r="K2762" s="39"/>
      <c r="L2762" s="39"/>
      <c r="M2762" s="39"/>
      <c r="N2762" s="39"/>
    </row>
    <row r="2763" spans="7:14">
      <c r="G2763" s="39"/>
      <c r="I2763" s="39"/>
      <c r="J2763" s="39"/>
      <c r="K2763" s="39"/>
      <c r="L2763" s="39"/>
      <c r="M2763" s="39"/>
      <c r="N2763" s="39"/>
    </row>
    <row r="2764" spans="7:14">
      <c r="G2764" s="39"/>
      <c r="I2764" s="39"/>
      <c r="J2764" s="39"/>
      <c r="K2764" s="39"/>
      <c r="L2764" s="39"/>
      <c r="M2764" s="39"/>
      <c r="N2764" s="39"/>
    </row>
    <row r="2765" spans="7:14">
      <c r="G2765" s="39"/>
      <c r="I2765" s="39"/>
      <c r="J2765" s="39"/>
      <c r="K2765" s="39"/>
      <c r="L2765" s="39"/>
      <c r="M2765" s="39"/>
      <c r="N2765" s="39"/>
    </row>
    <row r="2766" spans="7:14">
      <c r="G2766" s="39"/>
      <c r="I2766" s="39"/>
      <c r="J2766" s="39"/>
      <c r="K2766" s="39"/>
      <c r="L2766" s="39"/>
      <c r="M2766" s="39"/>
      <c r="N2766" s="39"/>
    </row>
    <row r="2767" spans="7:14">
      <c r="G2767" s="39"/>
      <c r="I2767" s="39"/>
      <c r="J2767" s="39"/>
      <c r="K2767" s="39"/>
      <c r="L2767" s="39"/>
      <c r="M2767" s="39"/>
      <c r="N2767" s="39"/>
    </row>
    <row r="2768" spans="7:14">
      <c r="G2768" s="39"/>
      <c r="I2768" s="39"/>
      <c r="J2768" s="39"/>
      <c r="K2768" s="39"/>
      <c r="L2768" s="39"/>
      <c r="M2768" s="39"/>
      <c r="N2768" s="39"/>
    </row>
    <row r="2769" spans="7:14">
      <c r="G2769" s="39"/>
      <c r="I2769" s="39"/>
      <c r="J2769" s="39"/>
      <c r="K2769" s="39"/>
      <c r="L2769" s="39"/>
      <c r="M2769" s="39"/>
      <c r="N2769" s="39"/>
    </row>
    <row r="2770" spans="7:14">
      <c r="G2770" s="39"/>
      <c r="I2770" s="39"/>
      <c r="J2770" s="39"/>
      <c r="K2770" s="39"/>
      <c r="L2770" s="39"/>
      <c r="M2770" s="39"/>
      <c r="N2770" s="39"/>
    </row>
    <row r="2771" spans="7:14">
      <c r="G2771" s="39"/>
      <c r="I2771" s="39"/>
      <c r="J2771" s="39"/>
      <c r="K2771" s="39"/>
      <c r="L2771" s="39"/>
      <c r="M2771" s="39"/>
      <c r="N2771" s="39"/>
    </row>
    <row r="2772" spans="7:14">
      <c r="G2772" s="39"/>
      <c r="I2772" s="39"/>
      <c r="J2772" s="39"/>
      <c r="K2772" s="39"/>
      <c r="L2772" s="39"/>
      <c r="M2772" s="39"/>
      <c r="N2772" s="39"/>
    </row>
    <row r="2773" spans="7:14">
      <c r="G2773" s="39"/>
      <c r="I2773" s="39"/>
      <c r="J2773" s="39"/>
      <c r="K2773" s="39"/>
      <c r="L2773" s="39"/>
      <c r="M2773" s="39"/>
      <c r="N2773" s="39"/>
    </row>
    <row r="2774" spans="7:14">
      <c r="G2774" s="39"/>
      <c r="I2774" s="39"/>
      <c r="J2774" s="39"/>
      <c r="K2774" s="39"/>
      <c r="L2774" s="39"/>
      <c r="M2774" s="39"/>
      <c r="N2774" s="39"/>
    </row>
    <row r="2775" spans="7:14">
      <c r="G2775" s="39"/>
      <c r="I2775" s="39"/>
      <c r="J2775" s="39"/>
      <c r="K2775" s="39"/>
      <c r="L2775" s="39"/>
      <c r="M2775" s="39"/>
      <c r="N2775" s="39"/>
    </row>
    <row r="2776" spans="7:14">
      <c r="G2776" s="39"/>
      <c r="I2776" s="39"/>
      <c r="J2776" s="39"/>
      <c r="K2776" s="39"/>
      <c r="L2776" s="39"/>
      <c r="M2776" s="39"/>
      <c r="N2776" s="39"/>
    </row>
    <row r="2777" spans="7:14">
      <c r="G2777" s="39"/>
      <c r="I2777" s="39"/>
      <c r="J2777" s="39"/>
      <c r="K2777" s="39"/>
      <c r="L2777" s="39"/>
      <c r="M2777" s="39"/>
      <c r="N2777" s="39"/>
    </row>
    <row r="2778" spans="7:14">
      <c r="G2778" s="39"/>
      <c r="I2778" s="39"/>
      <c r="J2778" s="39"/>
      <c r="K2778" s="39"/>
      <c r="L2778" s="39"/>
      <c r="M2778" s="39"/>
      <c r="N2778" s="39"/>
    </row>
    <row r="2779" spans="7:14">
      <c r="G2779" s="39"/>
      <c r="I2779" s="39"/>
      <c r="J2779" s="39"/>
      <c r="K2779" s="39"/>
      <c r="L2779" s="39"/>
      <c r="M2779" s="39"/>
      <c r="N2779" s="39"/>
    </row>
    <row r="2780" spans="7:14">
      <c r="G2780" s="39"/>
      <c r="I2780" s="39"/>
      <c r="J2780" s="39"/>
      <c r="K2780" s="39"/>
      <c r="L2780" s="39"/>
      <c r="M2780" s="39"/>
      <c r="N2780" s="39"/>
    </row>
    <row r="2781" spans="7:14">
      <c r="G2781" s="39"/>
      <c r="I2781" s="39"/>
      <c r="J2781" s="39"/>
      <c r="K2781" s="39"/>
      <c r="L2781" s="39"/>
      <c r="M2781" s="39"/>
      <c r="N2781" s="39"/>
    </row>
    <row r="2782" spans="7:14">
      <c r="G2782" s="39"/>
      <c r="I2782" s="39"/>
      <c r="J2782" s="39"/>
      <c r="K2782" s="39"/>
      <c r="L2782" s="39"/>
      <c r="M2782" s="39"/>
      <c r="N2782" s="39"/>
    </row>
    <row r="2783" spans="7:14">
      <c r="G2783" s="39"/>
      <c r="I2783" s="39"/>
      <c r="J2783" s="39"/>
      <c r="K2783" s="39"/>
      <c r="L2783" s="39"/>
      <c r="M2783" s="39"/>
      <c r="N2783" s="39"/>
    </row>
    <row r="2784" spans="7:14">
      <c r="G2784" s="39"/>
      <c r="I2784" s="39"/>
      <c r="J2784" s="39"/>
      <c r="K2784" s="39"/>
      <c r="L2784" s="39"/>
      <c r="M2784" s="39"/>
      <c r="N2784" s="39"/>
    </row>
    <row r="2785" spans="7:14">
      <c r="G2785" s="39"/>
      <c r="I2785" s="39"/>
      <c r="J2785" s="39"/>
      <c r="K2785" s="39"/>
      <c r="L2785" s="39"/>
      <c r="M2785" s="39"/>
      <c r="N2785" s="39"/>
    </row>
    <row r="2786" spans="7:14">
      <c r="G2786" s="39"/>
      <c r="I2786" s="39"/>
      <c r="J2786" s="39"/>
      <c r="K2786" s="39"/>
      <c r="L2786" s="39"/>
      <c r="M2786" s="39"/>
      <c r="N2786" s="39"/>
    </row>
    <row r="2787" spans="7:14">
      <c r="G2787" s="39"/>
      <c r="I2787" s="39"/>
      <c r="J2787" s="39"/>
      <c r="K2787" s="39"/>
      <c r="L2787" s="39"/>
      <c r="M2787" s="39"/>
      <c r="N2787" s="39"/>
    </row>
    <row r="2788" spans="7:14">
      <c r="G2788" s="39"/>
      <c r="I2788" s="39"/>
      <c r="J2788" s="39"/>
      <c r="K2788" s="39"/>
      <c r="L2788" s="39"/>
      <c r="M2788" s="39"/>
      <c r="N2788" s="39"/>
    </row>
    <row r="2789" spans="7:14">
      <c r="G2789" s="39"/>
      <c r="I2789" s="39"/>
      <c r="J2789" s="39"/>
      <c r="K2789" s="39"/>
      <c r="L2789" s="39"/>
      <c r="M2789" s="39"/>
      <c r="N2789" s="39"/>
    </row>
    <row r="2790" spans="7:14">
      <c r="G2790" s="39"/>
      <c r="I2790" s="39"/>
      <c r="J2790" s="39"/>
      <c r="K2790" s="39"/>
      <c r="L2790" s="39"/>
      <c r="M2790" s="39"/>
      <c r="N2790" s="39"/>
    </row>
    <row r="2791" spans="7:14">
      <c r="G2791" s="39"/>
      <c r="I2791" s="39"/>
      <c r="J2791" s="39"/>
      <c r="K2791" s="39"/>
      <c r="L2791" s="39"/>
      <c r="M2791" s="39"/>
      <c r="N2791" s="39"/>
    </row>
    <row r="2792" spans="7:14">
      <c r="G2792" s="39"/>
      <c r="I2792" s="39"/>
      <c r="J2792" s="39"/>
      <c r="K2792" s="39"/>
      <c r="L2792" s="39"/>
      <c r="M2792" s="39"/>
      <c r="N2792" s="39"/>
    </row>
    <row r="2793" spans="7:14">
      <c r="G2793" s="39"/>
      <c r="I2793" s="39"/>
      <c r="J2793" s="39"/>
      <c r="K2793" s="39"/>
      <c r="L2793" s="39"/>
      <c r="M2793" s="39"/>
      <c r="N2793" s="39"/>
    </row>
    <row r="2794" spans="7:14">
      <c r="G2794" s="39"/>
      <c r="I2794" s="39"/>
      <c r="J2794" s="39"/>
      <c r="K2794" s="39"/>
      <c r="L2794" s="39"/>
      <c r="M2794" s="39"/>
      <c r="N2794" s="39"/>
    </row>
    <row r="2795" spans="7:14">
      <c r="G2795" s="39"/>
      <c r="I2795" s="39"/>
      <c r="J2795" s="39"/>
      <c r="K2795" s="39"/>
      <c r="L2795" s="39"/>
      <c r="M2795" s="39"/>
      <c r="N2795" s="39"/>
    </row>
    <row r="2796" spans="7:14">
      <c r="G2796" s="39"/>
      <c r="I2796" s="39"/>
      <c r="J2796" s="39"/>
      <c r="K2796" s="39"/>
      <c r="L2796" s="39"/>
      <c r="M2796" s="39"/>
      <c r="N2796" s="39"/>
    </row>
    <row r="2797" spans="7:14">
      <c r="G2797" s="39"/>
      <c r="I2797" s="39"/>
      <c r="J2797" s="39"/>
      <c r="K2797" s="39"/>
      <c r="L2797" s="39"/>
      <c r="M2797" s="39"/>
      <c r="N2797" s="39"/>
    </row>
    <row r="2798" spans="7:14">
      <c r="G2798" s="39"/>
      <c r="I2798" s="39"/>
      <c r="J2798" s="39"/>
      <c r="K2798" s="39"/>
      <c r="L2798" s="39"/>
      <c r="M2798" s="39"/>
      <c r="N2798" s="39"/>
    </row>
    <row r="2799" spans="7:14">
      <c r="G2799" s="39"/>
      <c r="I2799" s="39"/>
      <c r="J2799" s="39"/>
      <c r="K2799" s="39"/>
      <c r="L2799" s="39"/>
      <c r="M2799" s="39"/>
      <c r="N2799" s="39"/>
    </row>
    <row r="2800" spans="7:14">
      <c r="G2800" s="39"/>
      <c r="I2800" s="39"/>
      <c r="J2800" s="39"/>
      <c r="K2800" s="39"/>
      <c r="L2800" s="39"/>
      <c r="M2800" s="39"/>
      <c r="N2800" s="39"/>
    </row>
    <row r="2801" spans="7:14">
      <c r="G2801" s="39"/>
      <c r="I2801" s="39"/>
      <c r="J2801" s="39"/>
      <c r="K2801" s="39"/>
      <c r="L2801" s="39"/>
      <c r="M2801" s="39"/>
      <c r="N2801" s="39"/>
    </row>
    <row r="2802" spans="7:14">
      <c r="G2802" s="39"/>
      <c r="I2802" s="39"/>
      <c r="J2802" s="39"/>
      <c r="K2802" s="39"/>
      <c r="L2802" s="39"/>
      <c r="M2802" s="39"/>
      <c r="N2802" s="39"/>
    </row>
    <row r="2803" spans="7:14">
      <c r="G2803" s="39"/>
      <c r="I2803" s="39"/>
      <c r="J2803" s="39"/>
      <c r="K2803" s="39"/>
      <c r="L2803" s="39"/>
      <c r="M2803" s="39"/>
      <c r="N2803" s="39"/>
    </row>
    <row r="2804" spans="7:14">
      <c r="G2804" s="39"/>
      <c r="I2804" s="39"/>
      <c r="J2804" s="39"/>
      <c r="K2804" s="39"/>
      <c r="L2804" s="39"/>
      <c r="M2804" s="39"/>
      <c r="N2804" s="39"/>
    </row>
    <row r="2805" spans="7:14">
      <c r="G2805" s="39"/>
      <c r="I2805" s="39"/>
      <c r="J2805" s="39"/>
      <c r="K2805" s="39"/>
      <c r="L2805" s="39"/>
      <c r="M2805" s="39"/>
      <c r="N2805" s="39"/>
    </row>
    <row r="2806" spans="7:14">
      <c r="G2806" s="39"/>
      <c r="I2806" s="39"/>
      <c r="J2806" s="39"/>
      <c r="K2806" s="39"/>
      <c r="L2806" s="39"/>
      <c r="M2806" s="39"/>
      <c r="N2806" s="39"/>
    </row>
    <row r="2807" spans="7:14">
      <c r="G2807" s="39"/>
      <c r="I2807" s="39"/>
      <c r="J2807" s="39"/>
      <c r="K2807" s="39"/>
      <c r="L2807" s="39"/>
      <c r="M2807" s="39"/>
      <c r="N2807" s="39"/>
    </row>
    <row r="2808" spans="7:14">
      <c r="G2808" s="39"/>
      <c r="I2808" s="39"/>
      <c r="J2808" s="39"/>
      <c r="K2808" s="39"/>
      <c r="L2808" s="39"/>
      <c r="M2808" s="39"/>
      <c r="N2808" s="39"/>
    </row>
    <row r="2809" spans="7:14">
      <c r="G2809" s="39"/>
      <c r="I2809" s="39"/>
      <c r="J2809" s="39"/>
      <c r="K2809" s="39"/>
      <c r="L2809" s="39"/>
      <c r="M2809" s="39"/>
      <c r="N2809" s="39"/>
    </row>
    <row r="2810" spans="7:14">
      <c r="G2810" s="39"/>
      <c r="I2810" s="39"/>
      <c r="J2810" s="39"/>
      <c r="K2810" s="39"/>
      <c r="L2810" s="39"/>
      <c r="M2810" s="39"/>
      <c r="N2810" s="39"/>
    </row>
    <row r="2811" spans="7:14">
      <c r="G2811" s="39"/>
      <c r="I2811" s="39"/>
      <c r="J2811" s="39"/>
      <c r="K2811" s="39"/>
      <c r="L2811" s="39"/>
      <c r="M2811" s="39"/>
      <c r="N2811" s="39"/>
    </row>
    <row r="2812" spans="7:14">
      <c r="G2812" s="39"/>
      <c r="I2812" s="39"/>
      <c r="J2812" s="39"/>
      <c r="K2812" s="39"/>
      <c r="L2812" s="39"/>
      <c r="M2812" s="39"/>
      <c r="N2812" s="39"/>
    </row>
    <row r="2813" spans="7:14">
      <c r="G2813" s="39"/>
      <c r="I2813" s="39"/>
      <c r="J2813" s="39"/>
      <c r="K2813" s="39"/>
      <c r="L2813" s="39"/>
      <c r="M2813" s="39"/>
      <c r="N2813" s="39"/>
    </row>
    <row r="2814" spans="7:14">
      <c r="G2814" s="39"/>
      <c r="I2814" s="39"/>
      <c r="J2814" s="39"/>
      <c r="K2814" s="39"/>
      <c r="L2814" s="39"/>
      <c r="M2814" s="39"/>
      <c r="N2814" s="39"/>
    </row>
    <row r="2815" spans="7:14">
      <c r="G2815" s="39"/>
      <c r="I2815" s="39"/>
      <c r="J2815" s="39"/>
      <c r="K2815" s="39"/>
      <c r="L2815" s="39"/>
      <c r="M2815" s="39"/>
      <c r="N2815" s="39"/>
    </row>
    <row r="2816" spans="7:14">
      <c r="G2816" s="39"/>
      <c r="I2816" s="39"/>
      <c r="J2816" s="39"/>
      <c r="K2816" s="39"/>
      <c r="L2816" s="39"/>
      <c r="M2816" s="39"/>
      <c r="N2816" s="39"/>
    </row>
    <row r="2817" spans="7:14">
      <c r="G2817" s="39"/>
      <c r="I2817" s="39"/>
      <c r="J2817" s="39"/>
      <c r="K2817" s="39"/>
      <c r="L2817" s="39"/>
      <c r="M2817" s="39"/>
      <c r="N2817" s="39"/>
    </row>
    <row r="2818" spans="7:14">
      <c r="G2818" s="39"/>
      <c r="I2818" s="39"/>
      <c r="J2818" s="39"/>
      <c r="K2818" s="39"/>
      <c r="L2818" s="39"/>
      <c r="M2818" s="39"/>
      <c r="N2818" s="39"/>
    </row>
    <row r="2819" spans="7:14">
      <c r="G2819" s="39"/>
      <c r="I2819" s="39"/>
      <c r="J2819" s="39"/>
      <c r="K2819" s="39"/>
      <c r="L2819" s="39"/>
      <c r="M2819" s="39"/>
      <c r="N2819" s="39"/>
    </row>
    <row r="2820" spans="7:14">
      <c r="G2820" s="39"/>
      <c r="I2820" s="39"/>
      <c r="J2820" s="39"/>
      <c r="K2820" s="39"/>
      <c r="L2820" s="39"/>
      <c r="M2820" s="39"/>
      <c r="N2820" s="39"/>
    </row>
    <row r="2821" spans="7:14">
      <c r="G2821" s="39"/>
      <c r="I2821" s="39"/>
      <c r="J2821" s="39"/>
      <c r="K2821" s="39"/>
      <c r="L2821" s="39"/>
      <c r="M2821" s="39"/>
      <c r="N2821" s="39"/>
    </row>
    <row r="2822" spans="7:14">
      <c r="G2822" s="39"/>
      <c r="I2822" s="39"/>
      <c r="J2822" s="39"/>
      <c r="K2822" s="39"/>
      <c r="L2822" s="39"/>
      <c r="M2822" s="39"/>
      <c r="N2822" s="39"/>
    </row>
    <row r="2823" spans="7:14">
      <c r="G2823" s="39"/>
      <c r="I2823" s="39"/>
      <c r="J2823" s="39"/>
      <c r="K2823" s="39"/>
      <c r="L2823" s="39"/>
      <c r="M2823" s="39"/>
      <c r="N2823" s="39"/>
    </row>
    <row r="2824" spans="7:14">
      <c r="G2824" s="39"/>
      <c r="I2824" s="39"/>
      <c r="J2824" s="39"/>
      <c r="K2824" s="39"/>
      <c r="L2824" s="39"/>
      <c r="M2824" s="39"/>
      <c r="N2824" s="39"/>
    </row>
    <row r="2825" spans="7:14">
      <c r="G2825" s="39"/>
      <c r="I2825" s="39"/>
      <c r="J2825" s="39"/>
      <c r="K2825" s="39"/>
      <c r="L2825" s="39"/>
      <c r="M2825" s="39"/>
      <c r="N2825" s="39"/>
    </row>
    <row r="2826" spans="7:14">
      <c r="G2826" s="39"/>
      <c r="I2826" s="39"/>
      <c r="J2826" s="39"/>
      <c r="K2826" s="39"/>
      <c r="L2826" s="39"/>
      <c r="M2826" s="39"/>
      <c r="N2826" s="39"/>
    </row>
    <row r="2827" spans="7:14">
      <c r="G2827" s="39"/>
      <c r="I2827" s="39"/>
      <c r="J2827" s="39"/>
      <c r="K2827" s="39"/>
      <c r="L2827" s="39"/>
      <c r="M2827" s="39"/>
      <c r="N2827" s="39"/>
    </row>
    <row r="2828" spans="7:14">
      <c r="G2828" s="39"/>
      <c r="I2828" s="39"/>
      <c r="J2828" s="39"/>
      <c r="K2828" s="39"/>
      <c r="L2828" s="39"/>
      <c r="M2828" s="39"/>
      <c r="N2828" s="39"/>
    </row>
    <row r="2829" spans="7:14">
      <c r="G2829" s="39"/>
      <c r="I2829" s="39"/>
      <c r="J2829" s="39"/>
      <c r="K2829" s="39"/>
      <c r="L2829" s="39"/>
      <c r="M2829" s="39"/>
      <c r="N2829" s="39"/>
    </row>
    <row r="2830" spans="7:14">
      <c r="G2830" s="39"/>
      <c r="I2830" s="39"/>
      <c r="J2830" s="39"/>
      <c r="K2830" s="39"/>
      <c r="L2830" s="39"/>
      <c r="M2830" s="39"/>
      <c r="N2830" s="39"/>
    </row>
    <row r="2831" spans="7:14">
      <c r="G2831" s="39"/>
      <c r="I2831" s="39"/>
      <c r="J2831" s="39"/>
      <c r="K2831" s="39"/>
      <c r="L2831" s="39"/>
      <c r="M2831" s="39"/>
      <c r="N2831" s="39"/>
    </row>
    <row r="2832" spans="7:14">
      <c r="G2832" s="39"/>
      <c r="I2832" s="39"/>
      <c r="J2832" s="39"/>
      <c r="K2832" s="39"/>
      <c r="L2832" s="39"/>
      <c r="M2832" s="39"/>
      <c r="N2832" s="39"/>
    </row>
    <row r="2833" spans="7:14">
      <c r="G2833" s="39"/>
      <c r="I2833" s="39"/>
      <c r="J2833" s="39"/>
      <c r="K2833" s="39"/>
      <c r="L2833" s="39"/>
      <c r="M2833" s="39"/>
      <c r="N2833" s="39"/>
    </row>
    <row r="2834" spans="7:14">
      <c r="G2834" s="39"/>
      <c r="I2834" s="39"/>
      <c r="J2834" s="39"/>
      <c r="K2834" s="39"/>
      <c r="L2834" s="39"/>
      <c r="M2834" s="39"/>
      <c r="N2834" s="39"/>
    </row>
    <row r="2835" spans="7:14">
      <c r="G2835" s="39"/>
      <c r="I2835" s="39"/>
      <c r="J2835" s="39"/>
      <c r="K2835" s="39"/>
      <c r="L2835" s="39"/>
      <c r="M2835" s="39"/>
      <c r="N2835" s="39"/>
    </row>
    <row r="2836" spans="7:14">
      <c r="G2836" s="39"/>
      <c r="I2836" s="39"/>
      <c r="J2836" s="39"/>
      <c r="K2836" s="39"/>
      <c r="L2836" s="39"/>
      <c r="M2836" s="39"/>
      <c r="N2836" s="39"/>
    </row>
    <row r="2837" spans="7:14">
      <c r="G2837" s="39"/>
      <c r="I2837" s="39"/>
      <c r="J2837" s="39"/>
      <c r="K2837" s="39"/>
      <c r="L2837" s="39"/>
      <c r="M2837" s="39"/>
      <c r="N2837" s="39"/>
    </row>
    <row r="2838" spans="7:14">
      <c r="G2838" s="39"/>
      <c r="I2838" s="39"/>
      <c r="J2838" s="39"/>
      <c r="K2838" s="39"/>
      <c r="L2838" s="39"/>
      <c r="M2838" s="39"/>
      <c r="N2838" s="39"/>
    </row>
    <row r="2839" spans="7:14">
      <c r="G2839" s="39"/>
      <c r="I2839" s="39"/>
      <c r="J2839" s="39"/>
      <c r="K2839" s="39"/>
      <c r="L2839" s="39"/>
      <c r="M2839" s="39"/>
      <c r="N2839" s="39"/>
    </row>
    <row r="2840" spans="7:14">
      <c r="G2840" s="39"/>
      <c r="I2840" s="39"/>
      <c r="J2840" s="39"/>
      <c r="K2840" s="39"/>
      <c r="L2840" s="39"/>
      <c r="M2840" s="39"/>
      <c r="N2840" s="39"/>
    </row>
    <row r="2841" spans="7:14">
      <c r="G2841" s="39"/>
      <c r="I2841" s="39"/>
      <c r="J2841" s="39"/>
      <c r="K2841" s="39"/>
      <c r="L2841" s="39"/>
      <c r="M2841" s="39"/>
      <c r="N2841" s="39"/>
    </row>
    <row r="2842" spans="7:14">
      <c r="G2842" s="39"/>
      <c r="I2842" s="39"/>
      <c r="J2842" s="39"/>
      <c r="K2842" s="39"/>
      <c r="L2842" s="39"/>
      <c r="M2842" s="39"/>
      <c r="N2842" s="39"/>
    </row>
    <row r="2843" spans="7:14">
      <c r="G2843" s="39"/>
      <c r="I2843" s="39"/>
      <c r="J2843" s="39"/>
      <c r="K2843" s="39"/>
      <c r="L2843" s="39"/>
      <c r="M2843" s="39"/>
      <c r="N2843" s="39"/>
    </row>
    <row r="2844" spans="7:14">
      <c r="G2844" s="39"/>
      <c r="I2844" s="39"/>
      <c r="J2844" s="39"/>
      <c r="K2844" s="39"/>
      <c r="L2844" s="39"/>
      <c r="M2844" s="39"/>
      <c r="N2844" s="39"/>
    </row>
    <row r="2845" spans="7:14">
      <c r="G2845" s="39"/>
      <c r="I2845" s="39"/>
      <c r="J2845" s="39"/>
      <c r="K2845" s="39"/>
      <c r="L2845" s="39"/>
      <c r="M2845" s="39"/>
      <c r="N2845" s="39"/>
    </row>
    <row r="2846" spans="7:14">
      <c r="G2846" s="39"/>
      <c r="I2846" s="39"/>
      <c r="J2846" s="39"/>
      <c r="K2846" s="39"/>
      <c r="L2846" s="39"/>
      <c r="M2846" s="39"/>
      <c r="N2846" s="39"/>
    </row>
    <row r="2847" spans="7:14">
      <c r="G2847" s="39"/>
      <c r="I2847" s="39"/>
      <c r="J2847" s="39"/>
      <c r="K2847" s="39"/>
      <c r="L2847" s="39"/>
      <c r="M2847" s="39"/>
      <c r="N2847" s="39"/>
    </row>
    <row r="2848" spans="7:14">
      <c r="G2848" s="39"/>
      <c r="I2848" s="39"/>
      <c r="J2848" s="39"/>
      <c r="K2848" s="39"/>
      <c r="L2848" s="39"/>
      <c r="M2848" s="39"/>
      <c r="N2848" s="39"/>
    </row>
    <row r="2849" spans="7:14">
      <c r="G2849" s="39"/>
      <c r="I2849" s="39"/>
      <c r="J2849" s="39"/>
      <c r="K2849" s="39"/>
      <c r="L2849" s="39"/>
      <c r="M2849" s="39"/>
      <c r="N2849" s="39"/>
    </row>
    <row r="2850" spans="7:14">
      <c r="G2850" s="39"/>
      <c r="I2850" s="39"/>
      <c r="J2850" s="39"/>
      <c r="K2850" s="39"/>
      <c r="L2850" s="39"/>
      <c r="M2850" s="39"/>
      <c r="N2850" s="39"/>
    </row>
    <row r="2851" spans="7:14">
      <c r="G2851" s="39"/>
      <c r="I2851" s="39"/>
      <c r="J2851" s="39"/>
      <c r="K2851" s="39"/>
      <c r="L2851" s="39"/>
      <c r="M2851" s="39"/>
      <c r="N2851" s="39"/>
    </row>
    <row r="2852" spans="7:14">
      <c r="G2852" s="39"/>
      <c r="I2852" s="39"/>
      <c r="J2852" s="39"/>
      <c r="K2852" s="39"/>
      <c r="L2852" s="39"/>
      <c r="M2852" s="39"/>
      <c r="N2852" s="39"/>
    </row>
    <row r="2853" spans="7:14">
      <c r="G2853" s="39"/>
      <c r="I2853" s="39"/>
      <c r="J2853" s="39"/>
      <c r="K2853" s="39"/>
      <c r="L2853" s="39"/>
      <c r="M2853" s="39"/>
      <c r="N2853" s="39"/>
    </row>
    <row r="2854" spans="7:14">
      <c r="G2854" s="39"/>
      <c r="I2854" s="39"/>
      <c r="J2854" s="39"/>
      <c r="K2854" s="39"/>
      <c r="L2854" s="39"/>
      <c r="M2854" s="39"/>
      <c r="N2854" s="39"/>
    </row>
    <row r="2855" spans="7:14">
      <c r="G2855" s="39"/>
      <c r="I2855" s="39"/>
      <c r="J2855" s="39"/>
      <c r="K2855" s="39"/>
      <c r="L2855" s="39"/>
      <c r="M2855" s="39"/>
      <c r="N2855" s="39"/>
    </row>
    <row r="2856" spans="7:14">
      <c r="G2856" s="39"/>
      <c r="I2856" s="39"/>
      <c r="J2856" s="39"/>
      <c r="K2856" s="39"/>
      <c r="L2856" s="39"/>
      <c r="M2856" s="39"/>
      <c r="N2856" s="39"/>
    </row>
    <row r="2857" spans="7:14">
      <c r="G2857" s="39"/>
      <c r="I2857" s="39"/>
      <c r="J2857" s="39"/>
      <c r="K2857" s="39"/>
      <c r="L2857" s="39"/>
      <c r="M2857" s="39"/>
      <c r="N2857" s="39"/>
    </row>
    <row r="2858" spans="7:14">
      <c r="G2858" s="39"/>
      <c r="I2858" s="39"/>
      <c r="J2858" s="39"/>
      <c r="K2858" s="39"/>
      <c r="L2858" s="39"/>
      <c r="M2858" s="39"/>
      <c r="N2858" s="39"/>
    </row>
    <row r="2859" spans="7:14">
      <c r="G2859" s="39"/>
      <c r="I2859" s="39"/>
      <c r="J2859" s="39"/>
      <c r="K2859" s="39"/>
      <c r="L2859" s="39"/>
      <c r="M2859" s="39"/>
      <c r="N2859" s="39"/>
    </row>
    <row r="2860" spans="7:14">
      <c r="G2860" s="39"/>
      <c r="I2860" s="39"/>
      <c r="J2860" s="39"/>
      <c r="K2860" s="39"/>
      <c r="L2860" s="39"/>
      <c r="M2860" s="39"/>
      <c r="N2860" s="39"/>
    </row>
    <row r="2861" spans="7:14">
      <c r="G2861" s="39"/>
      <c r="I2861" s="39"/>
      <c r="J2861" s="39"/>
      <c r="K2861" s="39"/>
      <c r="L2861" s="39"/>
      <c r="M2861" s="39"/>
      <c r="N2861" s="39"/>
    </row>
    <row r="2862" spans="7:14">
      <c r="G2862" s="39"/>
      <c r="I2862" s="39"/>
      <c r="J2862" s="39"/>
      <c r="K2862" s="39"/>
      <c r="L2862" s="39"/>
      <c r="M2862" s="39"/>
      <c r="N2862" s="39"/>
    </row>
    <row r="2863" spans="7:14">
      <c r="G2863" s="39"/>
      <c r="I2863" s="39"/>
      <c r="J2863" s="39"/>
      <c r="K2863" s="39"/>
      <c r="L2863" s="39"/>
      <c r="M2863" s="39"/>
      <c r="N2863" s="39"/>
    </row>
    <row r="2864" spans="7:14">
      <c r="G2864" s="39"/>
      <c r="I2864" s="39"/>
      <c r="J2864" s="39"/>
      <c r="K2864" s="39"/>
      <c r="L2864" s="39"/>
      <c r="M2864" s="39"/>
      <c r="N2864" s="39"/>
    </row>
    <row r="2865" spans="7:14">
      <c r="G2865" s="39"/>
      <c r="I2865" s="39"/>
      <c r="J2865" s="39"/>
      <c r="K2865" s="39"/>
      <c r="L2865" s="39"/>
      <c r="M2865" s="39"/>
      <c r="N2865" s="39"/>
    </row>
    <row r="2866" spans="7:14">
      <c r="G2866" s="39"/>
      <c r="I2866" s="39"/>
      <c r="J2866" s="39"/>
      <c r="K2866" s="39"/>
      <c r="L2866" s="39"/>
      <c r="M2866" s="39"/>
      <c r="N2866" s="39"/>
    </row>
    <row r="2867" spans="7:14">
      <c r="G2867" s="39"/>
      <c r="I2867" s="39"/>
      <c r="J2867" s="39"/>
      <c r="K2867" s="39"/>
      <c r="L2867" s="39"/>
      <c r="M2867" s="39"/>
      <c r="N2867" s="39"/>
    </row>
    <row r="2868" spans="7:14">
      <c r="G2868" s="39"/>
      <c r="I2868" s="39"/>
      <c r="J2868" s="39"/>
      <c r="K2868" s="39"/>
      <c r="L2868" s="39"/>
      <c r="M2868" s="39"/>
      <c r="N2868" s="39"/>
    </row>
    <row r="2869" spans="7:14">
      <c r="G2869" s="39"/>
      <c r="I2869" s="39"/>
      <c r="J2869" s="39"/>
      <c r="K2869" s="39"/>
      <c r="L2869" s="39"/>
      <c r="M2869" s="39"/>
      <c r="N2869" s="39"/>
    </row>
    <row r="2870" spans="7:14">
      <c r="G2870" s="39"/>
      <c r="I2870" s="39"/>
      <c r="J2870" s="39"/>
      <c r="K2870" s="39"/>
      <c r="L2870" s="39"/>
      <c r="M2870" s="39"/>
      <c r="N2870" s="39"/>
    </row>
    <row r="2871" spans="7:14">
      <c r="G2871" s="39"/>
      <c r="I2871" s="39"/>
      <c r="J2871" s="39"/>
      <c r="K2871" s="39"/>
      <c r="L2871" s="39"/>
      <c r="M2871" s="39"/>
      <c r="N2871" s="39"/>
    </row>
    <row r="2872" spans="7:14">
      <c r="G2872" s="39"/>
      <c r="I2872" s="39"/>
      <c r="J2872" s="39"/>
      <c r="K2872" s="39"/>
      <c r="L2872" s="39"/>
      <c r="M2872" s="39"/>
      <c r="N2872" s="39"/>
    </row>
    <row r="2873" spans="7:14">
      <c r="G2873" s="39"/>
      <c r="I2873" s="39"/>
      <c r="J2873" s="39"/>
      <c r="K2873" s="39"/>
      <c r="L2873" s="39"/>
      <c r="M2873" s="39"/>
      <c r="N2873" s="39"/>
    </row>
    <row r="2874" spans="7:14">
      <c r="G2874" s="39"/>
      <c r="I2874" s="39"/>
      <c r="J2874" s="39"/>
      <c r="K2874" s="39"/>
      <c r="L2874" s="39"/>
      <c r="M2874" s="39"/>
      <c r="N2874" s="39"/>
    </row>
    <row r="2875" spans="7:14">
      <c r="G2875" s="39"/>
      <c r="I2875" s="39"/>
      <c r="J2875" s="39"/>
      <c r="K2875" s="39"/>
      <c r="L2875" s="39"/>
      <c r="M2875" s="39"/>
      <c r="N2875" s="39"/>
    </row>
    <row r="2876" spans="7:14">
      <c r="G2876" s="39"/>
      <c r="I2876" s="39"/>
      <c r="J2876" s="39"/>
      <c r="K2876" s="39"/>
      <c r="L2876" s="39"/>
      <c r="M2876" s="39"/>
      <c r="N2876" s="39"/>
    </row>
    <row r="2877" spans="7:14">
      <c r="G2877" s="39"/>
      <c r="I2877" s="39"/>
      <c r="J2877" s="39"/>
      <c r="K2877" s="39"/>
      <c r="L2877" s="39"/>
      <c r="M2877" s="39"/>
      <c r="N2877" s="39"/>
    </row>
    <row r="2878" spans="7:14">
      <c r="G2878" s="39"/>
      <c r="I2878" s="39"/>
      <c r="J2878" s="39"/>
      <c r="K2878" s="39"/>
      <c r="L2878" s="39"/>
      <c r="M2878" s="39"/>
      <c r="N2878" s="39"/>
    </row>
    <row r="2879" spans="7:14">
      <c r="G2879" s="39"/>
      <c r="I2879" s="39"/>
      <c r="J2879" s="39"/>
      <c r="K2879" s="39"/>
      <c r="L2879" s="39"/>
      <c r="M2879" s="39"/>
      <c r="N2879" s="39"/>
    </row>
    <row r="2880" spans="7:14">
      <c r="G2880" s="39"/>
      <c r="I2880" s="39"/>
      <c r="J2880" s="39"/>
      <c r="K2880" s="39"/>
      <c r="L2880" s="39"/>
      <c r="M2880" s="39"/>
      <c r="N2880" s="39"/>
    </row>
    <row r="2881" spans="7:14">
      <c r="G2881" s="39"/>
      <c r="I2881" s="39"/>
      <c r="J2881" s="39"/>
      <c r="K2881" s="39"/>
      <c r="L2881" s="39"/>
      <c r="M2881" s="39"/>
      <c r="N2881" s="39"/>
    </row>
    <row r="2882" spans="7:14">
      <c r="G2882" s="39"/>
      <c r="I2882" s="39"/>
      <c r="J2882" s="39"/>
      <c r="K2882" s="39"/>
      <c r="L2882" s="39"/>
      <c r="M2882" s="39"/>
      <c r="N2882" s="39"/>
    </row>
    <row r="2883" spans="7:14">
      <c r="G2883" s="39"/>
      <c r="I2883" s="39"/>
      <c r="J2883" s="39"/>
      <c r="K2883" s="39"/>
      <c r="L2883" s="39"/>
      <c r="M2883" s="39"/>
      <c r="N2883" s="39"/>
    </row>
    <row r="2884" spans="7:14">
      <c r="G2884" s="39"/>
      <c r="I2884" s="39"/>
      <c r="J2884" s="39"/>
      <c r="K2884" s="39"/>
      <c r="L2884" s="39"/>
      <c r="M2884" s="39"/>
      <c r="N2884" s="39"/>
    </row>
    <row r="2885" spans="7:14">
      <c r="G2885" s="39"/>
      <c r="I2885" s="39"/>
      <c r="J2885" s="39"/>
      <c r="K2885" s="39"/>
      <c r="L2885" s="39"/>
      <c r="M2885" s="39"/>
      <c r="N2885" s="39"/>
    </row>
    <row r="2886" spans="7:14">
      <c r="G2886" s="39"/>
      <c r="I2886" s="39"/>
      <c r="J2886" s="39"/>
      <c r="K2886" s="39"/>
      <c r="L2886" s="39"/>
      <c r="M2886" s="39"/>
      <c r="N2886" s="39"/>
    </row>
    <row r="2887" spans="7:14">
      <c r="G2887" s="39"/>
      <c r="I2887" s="39"/>
      <c r="J2887" s="39"/>
      <c r="K2887" s="39"/>
      <c r="L2887" s="39"/>
      <c r="M2887" s="39"/>
      <c r="N2887" s="39"/>
    </row>
    <row r="2888" spans="7:14">
      <c r="G2888" s="39"/>
      <c r="I2888" s="39"/>
      <c r="J2888" s="39"/>
      <c r="K2888" s="39"/>
      <c r="L2888" s="39"/>
      <c r="M2888" s="39"/>
      <c r="N2888" s="39"/>
    </row>
    <row r="2889" spans="7:14">
      <c r="G2889" s="39"/>
      <c r="I2889" s="39"/>
      <c r="J2889" s="39"/>
      <c r="K2889" s="39"/>
      <c r="L2889" s="39"/>
      <c r="M2889" s="39"/>
      <c r="N2889" s="39"/>
    </row>
    <row r="2890" spans="7:14">
      <c r="G2890" s="39"/>
      <c r="I2890" s="39"/>
      <c r="J2890" s="39"/>
      <c r="K2890" s="39"/>
      <c r="L2890" s="39"/>
      <c r="M2890" s="39"/>
      <c r="N2890" s="39"/>
    </row>
    <row r="2891" spans="7:14">
      <c r="G2891" s="39"/>
      <c r="I2891" s="39"/>
      <c r="J2891" s="39"/>
      <c r="K2891" s="39"/>
      <c r="L2891" s="39"/>
      <c r="M2891" s="39"/>
      <c r="N2891" s="39"/>
    </row>
    <row r="2892" spans="7:14">
      <c r="G2892" s="39"/>
      <c r="I2892" s="39"/>
      <c r="J2892" s="39"/>
      <c r="K2892" s="39"/>
      <c r="L2892" s="39"/>
      <c r="M2892" s="39"/>
      <c r="N2892" s="39"/>
    </row>
    <row r="2893" spans="7:14">
      <c r="G2893" s="39"/>
      <c r="I2893" s="39"/>
      <c r="J2893" s="39"/>
      <c r="K2893" s="39"/>
      <c r="L2893" s="39"/>
      <c r="M2893" s="39"/>
      <c r="N2893" s="39"/>
    </row>
    <row r="2894" spans="7:14">
      <c r="G2894" s="39"/>
      <c r="I2894" s="39"/>
      <c r="J2894" s="39"/>
      <c r="K2894" s="39"/>
      <c r="L2894" s="39"/>
      <c r="M2894" s="39"/>
      <c r="N2894" s="39"/>
    </row>
    <row r="2895" spans="7:14">
      <c r="G2895" s="39"/>
      <c r="I2895" s="39"/>
      <c r="J2895" s="39"/>
      <c r="K2895" s="39"/>
      <c r="L2895" s="39"/>
      <c r="M2895" s="39"/>
      <c r="N2895" s="39"/>
    </row>
    <row r="2896" spans="7:14">
      <c r="G2896" s="39"/>
      <c r="I2896" s="39"/>
      <c r="J2896" s="39"/>
      <c r="K2896" s="39"/>
      <c r="L2896" s="39"/>
      <c r="M2896" s="39"/>
      <c r="N2896" s="39"/>
    </row>
    <row r="2897" spans="7:14">
      <c r="G2897" s="39"/>
      <c r="I2897" s="39"/>
      <c r="J2897" s="39"/>
      <c r="K2897" s="39"/>
      <c r="L2897" s="39"/>
      <c r="M2897" s="39"/>
      <c r="N2897" s="39"/>
    </row>
    <row r="2898" spans="7:14">
      <c r="G2898" s="39"/>
      <c r="I2898" s="39"/>
      <c r="J2898" s="39"/>
      <c r="K2898" s="39"/>
      <c r="L2898" s="39"/>
      <c r="M2898" s="39"/>
      <c r="N2898" s="39"/>
    </row>
    <row r="2899" spans="7:14">
      <c r="G2899" s="39"/>
      <c r="I2899" s="39"/>
      <c r="J2899" s="39"/>
      <c r="K2899" s="39"/>
      <c r="L2899" s="39"/>
      <c r="M2899" s="39"/>
      <c r="N2899" s="39"/>
    </row>
    <row r="2900" spans="7:14">
      <c r="G2900" s="39"/>
      <c r="I2900" s="39"/>
      <c r="J2900" s="39"/>
      <c r="K2900" s="39"/>
      <c r="L2900" s="39"/>
      <c r="M2900" s="39"/>
      <c r="N2900" s="39"/>
    </row>
    <row r="2901" spans="7:14">
      <c r="G2901" s="39"/>
      <c r="I2901" s="39"/>
      <c r="J2901" s="39"/>
      <c r="K2901" s="39"/>
      <c r="L2901" s="39"/>
      <c r="M2901" s="39"/>
      <c r="N2901" s="39"/>
    </row>
    <row r="2902" spans="7:14">
      <c r="G2902" s="39"/>
      <c r="I2902" s="39"/>
      <c r="J2902" s="39"/>
      <c r="K2902" s="39"/>
      <c r="L2902" s="39"/>
      <c r="M2902" s="39"/>
      <c r="N2902" s="39"/>
    </row>
    <row r="2903" spans="7:14">
      <c r="G2903" s="39"/>
      <c r="I2903" s="39"/>
      <c r="J2903" s="39"/>
      <c r="K2903" s="39"/>
      <c r="L2903" s="39"/>
      <c r="M2903" s="39"/>
      <c r="N2903" s="39"/>
    </row>
    <row r="2904" spans="7:14">
      <c r="G2904" s="39"/>
      <c r="I2904" s="39"/>
      <c r="J2904" s="39"/>
      <c r="K2904" s="39"/>
      <c r="L2904" s="39"/>
      <c r="M2904" s="39"/>
      <c r="N2904" s="39"/>
    </row>
    <row r="2905" spans="7:14">
      <c r="G2905" s="39"/>
      <c r="I2905" s="39"/>
      <c r="J2905" s="39"/>
      <c r="K2905" s="39"/>
      <c r="L2905" s="39"/>
      <c r="M2905" s="39"/>
      <c r="N2905" s="39"/>
    </row>
    <row r="2906" spans="7:14">
      <c r="G2906" s="39"/>
      <c r="I2906" s="39"/>
      <c r="J2906" s="39"/>
      <c r="K2906" s="39"/>
      <c r="L2906" s="39"/>
      <c r="M2906" s="39"/>
      <c r="N2906" s="39"/>
    </row>
    <row r="2907" spans="7:14">
      <c r="G2907" s="39"/>
      <c r="I2907" s="39"/>
      <c r="J2907" s="39"/>
      <c r="K2907" s="39"/>
      <c r="L2907" s="39"/>
      <c r="M2907" s="39"/>
      <c r="N2907" s="39"/>
    </row>
    <row r="2908" spans="7:14">
      <c r="G2908" s="39"/>
      <c r="I2908" s="39"/>
      <c r="J2908" s="39"/>
      <c r="K2908" s="39"/>
      <c r="L2908" s="39"/>
      <c r="M2908" s="39"/>
      <c r="N2908" s="39"/>
    </row>
    <row r="2909" spans="7:14">
      <c r="G2909" s="39"/>
      <c r="I2909" s="39"/>
      <c r="J2909" s="39"/>
      <c r="K2909" s="39"/>
      <c r="L2909" s="39"/>
      <c r="M2909" s="39"/>
      <c r="N2909" s="39"/>
    </row>
    <row r="2910" spans="7:14">
      <c r="G2910" s="39"/>
      <c r="I2910" s="39"/>
      <c r="J2910" s="39"/>
      <c r="K2910" s="39"/>
      <c r="L2910" s="39"/>
      <c r="M2910" s="39"/>
      <c r="N2910" s="39"/>
    </row>
    <row r="2911" spans="7:14">
      <c r="G2911" s="39"/>
      <c r="I2911" s="39"/>
      <c r="J2911" s="39"/>
      <c r="K2911" s="39"/>
      <c r="L2911" s="39"/>
      <c r="M2911" s="39"/>
      <c r="N2911" s="39"/>
    </row>
    <row r="2912" spans="7:14">
      <c r="G2912" s="39"/>
      <c r="I2912" s="39"/>
      <c r="J2912" s="39"/>
      <c r="K2912" s="39"/>
      <c r="L2912" s="39"/>
      <c r="M2912" s="39"/>
      <c r="N2912" s="39"/>
    </row>
    <row r="2913" spans="7:14">
      <c r="G2913" s="39"/>
      <c r="I2913" s="39"/>
      <c r="J2913" s="39"/>
      <c r="K2913" s="39"/>
      <c r="L2913" s="39"/>
      <c r="M2913" s="39"/>
      <c r="N2913" s="39"/>
    </row>
    <row r="2914" spans="7:14">
      <c r="G2914" s="39"/>
      <c r="I2914" s="39"/>
      <c r="J2914" s="39"/>
      <c r="K2914" s="39"/>
      <c r="L2914" s="39"/>
      <c r="M2914" s="39"/>
      <c r="N2914" s="39"/>
    </row>
    <row r="2915" spans="7:14">
      <c r="G2915" s="39"/>
      <c r="I2915" s="39"/>
      <c r="J2915" s="39"/>
      <c r="K2915" s="39"/>
      <c r="L2915" s="39"/>
      <c r="M2915" s="39"/>
      <c r="N2915" s="39"/>
    </row>
    <row r="2916" spans="7:14">
      <c r="G2916" s="39"/>
      <c r="I2916" s="39"/>
      <c r="J2916" s="39"/>
      <c r="K2916" s="39"/>
      <c r="L2916" s="39"/>
      <c r="M2916" s="39"/>
      <c r="N2916" s="39"/>
    </row>
    <row r="2917" spans="7:14">
      <c r="G2917" s="39"/>
      <c r="I2917" s="39"/>
      <c r="J2917" s="39"/>
      <c r="K2917" s="39"/>
      <c r="L2917" s="39"/>
      <c r="M2917" s="39"/>
      <c r="N2917" s="39"/>
    </row>
    <row r="2918" spans="7:14">
      <c r="G2918" s="39"/>
      <c r="I2918" s="39"/>
      <c r="J2918" s="39"/>
      <c r="K2918" s="39"/>
      <c r="L2918" s="39"/>
      <c r="M2918" s="39"/>
      <c r="N2918" s="39"/>
    </row>
    <row r="2919" spans="7:14">
      <c r="G2919" s="39"/>
      <c r="I2919" s="39"/>
      <c r="J2919" s="39"/>
      <c r="K2919" s="39"/>
      <c r="L2919" s="39"/>
      <c r="M2919" s="39"/>
      <c r="N2919" s="39"/>
    </row>
    <row r="2920" spans="7:14">
      <c r="G2920" s="39"/>
      <c r="I2920" s="39"/>
      <c r="J2920" s="39"/>
      <c r="K2920" s="39"/>
      <c r="L2920" s="39"/>
      <c r="M2920" s="39"/>
      <c r="N2920" s="39"/>
    </row>
    <row r="2921" spans="7:14">
      <c r="G2921" s="39"/>
      <c r="I2921" s="39"/>
      <c r="J2921" s="39"/>
      <c r="K2921" s="39"/>
      <c r="L2921" s="39"/>
      <c r="M2921" s="39"/>
      <c r="N2921" s="39"/>
    </row>
    <row r="2922" spans="7:14">
      <c r="G2922" s="39"/>
      <c r="I2922" s="39"/>
      <c r="J2922" s="39"/>
      <c r="K2922" s="39"/>
      <c r="L2922" s="39"/>
      <c r="M2922" s="39"/>
      <c r="N2922" s="39"/>
    </row>
    <row r="2923" spans="7:14">
      <c r="G2923" s="39"/>
      <c r="I2923" s="39"/>
      <c r="J2923" s="39"/>
      <c r="K2923" s="39"/>
      <c r="L2923" s="39"/>
      <c r="M2923" s="39"/>
      <c r="N2923" s="39"/>
    </row>
    <row r="2924" spans="7:14">
      <c r="G2924" s="39"/>
      <c r="I2924" s="39"/>
      <c r="J2924" s="39"/>
      <c r="K2924" s="39"/>
      <c r="L2924" s="39"/>
      <c r="M2924" s="39"/>
      <c r="N2924" s="39"/>
    </row>
    <row r="2925" spans="7:14">
      <c r="G2925" s="39"/>
      <c r="I2925" s="39"/>
      <c r="J2925" s="39"/>
      <c r="K2925" s="39"/>
      <c r="L2925" s="39"/>
      <c r="M2925" s="39"/>
      <c r="N2925" s="39"/>
    </row>
    <row r="2926" spans="7:14">
      <c r="G2926" s="39"/>
      <c r="I2926" s="39"/>
      <c r="J2926" s="39"/>
      <c r="K2926" s="39"/>
      <c r="L2926" s="39"/>
      <c r="M2926" s="39"/>
      <c r="N2926" s="39"/>
    </row>
    <row r="2927" spans="7:14">
      <c r="G2927" s="39"/>
      <c r="I2927" s="39"/>
      <c r="J2927" s="39"/>
      <c r="K2927" s="39"/>
      <c r="L2927" s="39"/>
      <c r="M2927" s="39"/>
      <c r="N2927" s="39"/>
    </row>
    <row r="2928" spans="7:14">
      <c r="G2928" s="39"/>
      <c r="I2928" s="39"/>
      <c r="J2928" s="39"/>
      <c r="K2928" s="39"/>
      <c r="L2928" s="39"/>
      <c r="M2928" s="39"/>
      <c r="N2928" s="39"/>
    </row>
    <row r="2929" spans="7:14">
      <c r="G2929" s="39"/>
      <c r="I2929" s="39"/>
      <c r="J2929" s="39"/>
      <c r="K2929" s="39"/>
      <c r="L2929" s="39"/>
      <c r="M2929" s="39"/>
      <c r="N2929" s="39"/>
    </row>
    <row r="2930" spans="7:14">
      <c r="G2930" s="39"/>
      <c r="I2930" s="39"/>
      <c r="J2930" s="39"/>
      <c r="K2930" s="39"/>
      <c r="L2930" s="39"/>
      <c r="M2930" s="39"/>
      <c r="N2930" s="39"/>
    </row>
    <row r="2931" spans="7:14">
      <c r="G2931" s="39"/>
      <c r="I2931" s="39"/>
      <c r="J2931" s="39"/>
      <c r="K2931" s="39"/>
      <c r="L2931" s="39"/>
      <c r="M2931" s="39"/>
      <c r="N2931" s="39"/>
    </row>
    <row r="2932" spans="7:14">
      <c r="G2932" s="39"/>
      <c r="I2932" s="39"/>
      <c r="J2932" s="39"/>
      <c r="K2932" s="39"/>
      <c r="L2932" s="39"/>
      <c r="M2932" s="39"/>
      <c r="N2932" s="39"/>
    </row>
    <row r="2933" spans="7:14">
      <c r="G2933" s="39"/>
      <c r="I2933" s="39"/>
      <c r="J2933" s="39"/>
      <c r="K2933" s="39"/>
      <c r="L2933" s="39"/>
      <c r="M2933" s="39"/>
      <c r="N2933" s="39"/>
    </row>
    <row r="2934" spans="7:14">
      <c r="G2934" s="39"/>
      <c r="I2934" s="39"/>
      <c r="J2934" s="39"/>
      <c r="K2934" s="39"/>
      <c r="L2934" s="39"/>
      <c r="M2934" s="39"/>
      <c r="N2934" s="39"/>
    </row>
    <row r="2935" spans="7:14">
      <c r="G2935" s="39"/>
      <c r="I2935" s="39"/>
      <c r="J2935" s="39"/>
      <c r="K2935" s="39"/>
      <c r="L2935" s="39"/>
      <c r="M2935" s="39"/>
      <c r="N2935" s="39"/>
    </row>
    <row r="2936" spans="7:14">
      <c r="G2936" s="39"/>
      <c r="I2936" s="39"/>
      <c r="J2936" s="39"/>
      <c r="K2936" s="39"/>
      <c r="L2936" s="39"/>
      <c r="M2936" s="39"/>
      <c r="N2936" s="39"/>
    </row>
    <row r="2937" spans="7:14">
      <c r="G2937" s="39"/>
      <c r="I2937" s="39"/>
      <c r="J2937" s="39"/>
      <c r="K2937" s="39"/>
      <c r="L2937" s="39"/>
      <c r="M2937" s="39"/>
      <c r="N2937" s="39"/>
    </row>
    <row r="2938" spans="7:14">
      <c r="G2938" s="39"/>
      <c r="I2938" s="39"/>
      <c r="J2938" s="39"/>
      <c r="K2938" s="39"/>
      <c r="L2938" s="39"/>
      <c r="M2938" s="39"/>
      <c r="N2938" s="39"/>
    </row>
    <row r="2939" spans="7:14">
      <c r="G2939" s="39"/>
      <c r="I2939" s="39"/>
      <c r="J2939" s="39"/>
      <c r="K2939" s="39"/>
      <c r="L2939" s="39"/>
      <c r="M2939" s="39"/>
      <c r="N2939" s="39"/>
    </row>
    <row r="2940" spans="7:14">
      <c r="G2940" s="39"/>
      <c r="I2940" s="39"/>
      <c r="J2940" s="39"/>
      <c r="K2940" s="39"/>
      <c r="L2940" s="39"/>
      <c r="M2940" s="39"/>
      <c r="N2940" s="39"/>
    </row>
    <row r="2941" spans="7:14">
      <c r="G2941" s="39"/>
      <c r="I2941" s="39"/>
      <c r="J2941" s="39"/>
      <c r="K2941" s="39"/>
      <c r="L2941" s="39"/>
      <c r="M2941" s="39"/>
      <c r="N2941" s="39"/>
    </row>
    <row r="2942" spans="7:14">
      <c r="G2942" s="39"/>
      <c r="I2942" s="39"/>
      <c r="J2942" s="39"/>
      <c r="K2942" s="39"/>
      <c r="L2942" s="39"/>
      <c r="M2942" s="39"/>
      <c r="N2942" s="39"/>
    </row>
    <row r="2943" spans="7:14">
      <c r="G2943" s="39"/>
      <c r="I2943" s="39"/>
      <c r="J2943" s="39"/>
      <c r="K2943" s="39"/>
      <c r="L2943" s="39"/>
      <c r="M2943" s="39"/>
      <c r="N2943" s="39"/>
    </row>
    <row r="2944" spans="7:14">
      <c r="G2944" s="39"/>
      <c r="I2944" s="39"/>
      <c r="J2944" s="39"/>
      <c r="K2944" s="39"/>
      <c r="L2944" s="39"/>
      <c r="M2944" s="39"/>
      <c r="N2944" s="39"/>
    </row>
    <row r="2945" spans="7:14">
      <c r="G2945" s="39"/>
      <c r="I2945" s="39"/>
      <c r="J2945" s="39"/>
      <c r="K2945" s="39"/>
      <c r="L2945" s="39"/>
      <c r="M2945" s="39"/>
      <c r="N2945" s="39"/>
    </row>
    <row r="2946" spans="7:14">
      <c r="G2946" s="39"/>
      <c r="I2946" s="39"/>
      <c r="J2946" s="39"/>
      <c r="K2946" s="39"/>
      <c r="L2946" s="39"/>
      <c r="M2946" s="39"/>
      <c r="N2946" s="39"/>
    </row>
    <row r="2947" spans="7:14">
      <c r="G2947" s="39"/>
      <c r="I2947" s="39"/>
      <c r="J2947" s="39"/>
      <c r="K2947" s="39"/>
      <c r="L2947" s="39"/>
      <c r="M2947" s="39"/>
      <c r="N2947" s="39"/>
    </row>
    <row r="2948" spans="7:14">
      <c r="G2948" s="39"/>
      <c r="I2948" s="39"/>
      <c r="J2948" s="39"/>
      <c r="K2948" s="39"/>
      <c r="L2948" s="39"/>
      <c r="M2948" s="39"/>
      <c r="N2948" s="39"/>
    </row>
    <row r="2949" spans="7:14">
      <c r="G2949" s="39"/>
      <c r="I2949" s="39"/>
      <c r="J2949" s="39"/>
      <c r="K2949" s="39"/>
      <c r="L2949" s="39"/>
      <c r="M2949" s="39"/>
      <c r="N2949" s="39"/>
    </row>
    <row r="2950" spans="7:14">
      <c r="G2950" s="39"/>
      <c r="I2950" s="39"/>
      <c r="J2950" s="39"/>
      <c r="K2950" s="39"/>
      <c r="L2950" s="39"/>
      <c r="M2950" s="39"/>
      <c r="N2950" s="39"/>
    </row>
    <row r="2951" spans="7:14">
      <c r="G2951" s="39"/>
      <c r="I2951" s="39"/>
      <c r="J2951" s="39"/>
      <c r="K2951" s="39"/>
      <c r="L2951" s="39"/>
      <c r="M2951" s="39"/>
      <c r="N2951" s="39"/>
    </row>
    <row r="2952" spans="7:14">
      <c r="G2952" s="39"/>
      <c r="I2952" s="39"/>
      <c r="J2952" s="39"/>
      <c r="K2952" s="39"/>
      <c r="L2952" s="39"/>
      <c r="M2952" s="39"/>
      <c r="N2952" s="39"/>
    </row>
    <row r="2953" spans="7:14">
      <c r="G2953" s="39"/>
      <c r="I2953" s="39"/>
      <c r="J2953" s="39"/>
      <c r="K2953" s="39"/>
      <c r="L2953" s="39"/>
      <c r="M2953" s="39"/>
      <c r="N2953" s="39"/>
    </row>
    <row r="2954" spans="7:14">
      <c r="G2954" s="39"/>
      <c r="I2954" s="39"/>
      <c r="J2954" s="39"/>
      <c r="K2954" s="39"/>
      <c r="L2954" s="39"/>
      <c r="M2954" s="39"/>
      <c r="N2954" s="39"/>
    </row>
    <row r="2955" spans="7:14">
      <c r="G2955" s="39"/>
      <c r="I2955" s="39"/>
      <c r="J2955" s="39"/>
      <c r="K2955" s="39"/>
      <c r="L2955" s="39"/>
      <c r="M2955" s="39"/>
      <c r="N2955" s="39"/>
    </row>
    <row r="2956" spans="7:14">
      <c r="G2956" s="39"/>
      <c r="I2956" s="39"/>
      <c r="J2956" s="39"/>
      <c r="K2956" s="39"/>
      <c r="L2956" s="39"/>
      <c r="M2956" s="39"/>
      <c r="N2956" s="39"/>
    </row>
    <row r="2957" spans="7:14">
      <c r="G2957" s="39"/>
      <c r="I2957" s="39"/>
      <c r="J2957" s="39"/>
      <c r="K2957" s="39"/>
      <c r="L2957" s="39"/>
      <c r="M2957" s="39"/>
      <c r="N2957" s="39"/>
    </row>
    <row r="2958" spans="7:14">
      <c r="G2958" s="39"/>
      <c r="I2958" s="39"/>
      <c r="J2958" s="39"/>
      <c r="K2958" s="39"/>
      <c r="L2958" s="39"/>
      <c r="M2958" s="39"/>
      <c r="N2958" s="39"/>
    </row>
    <row r="2959" spans="7:14">
      <c r="G2959" s="39"/>
      <c r="I2959" s="39"/>
      <c r="J2959" s="39"/>
      <c r="K2959" s="39"/>
      <c r="L2959" s="39"/>
      <c r="M2959" s="39"/>
      <c r="N2959" s="39"/>
    </row>
    <row r="2960" spans="7:14">
      <c r="G2960" s="39"/>
      <c r="I2960" s="39"/>
      <c r="J2960" s="39"/>
      <c r="K2960" s="39"/>
      <c r="L2960" s="39"/>
      <c r="M2960" s="39"/>
      <c r="N2960" s="39"/>
    </row>
    <row r="2961" spans="7:14">
      <c r="G2961" s="39"/>
      <c r="I2961" s="39"/>
      <c r="J2961" s="39"/>
      <c r="K2961" s="39"/>
      <c r="L2961" s="39"/>
      <c r="M2961" s="39"/>
      <c r="N2961" s="39"/>
    </row>
    <row r="2962" spans="7:14">
      <c r="G2962" s="39"/>
      <c r="I2962" s="39"/>
      <c r="J2962" s="39"/>
      <c r="K2962" s="39"/>
      <c r="L2962" s="39"/>
      <c r="M2962" s="39"/>
      <c r="N2962" s="39"/>
    </row>
    <row r="2963" spans="7:14">
      <c r="G2963" s="39"/>
      <c r="I2963" s="39"/>
      <c r="J2963" s="39"/>
      <c r="K2963" s="39"/>
      <c r="L2963" s="39"/>
      <c r="M2963" s="39"/>
      <c r="N2963" s="39"/>
    </row>
    <row r="2964" spans="7:14">
      <c r="G2964" s="39"/>
      <c r="I2964" s="39"/>
      <c r="J2964" s="39"/>
      <c r="K2964" s="39"/>
      <c r="L2964" s="39"/>
      <c r="M2964" s="39"/>
      <c r="N2964" s="39"/>
    </row>
    <row r="2965" spans="7:14">
      <c r="G2965" s="39"/>
      <c r="I2965" s="39"/>
      <c r="J2965" s="39"/>
      <c r="K2965" s="39"/>
      <c r="L2965" s="39"/>
      <c r="M2965" s="39"/>
      <c r="N2965" s="39"/>
    </row>
    <row r="2966" spans="7:14">
      <c r="G2966" s="39"/>
      <c r="I2966" s="39"/>
      <c r="J2966" s="39"/>
      <c r="K2966" s="39"/>
      <c r="L2966" s="39"/>
      <c r="M2966" s="39"/>
      <c r="N2966" s="39"/>
    </row>
    <row r="2967" spans="7:14">
      <c r="G2967" s="39"/>
      <c r="I2967" s="39"/>
      <c r="J2967" s="39"/>
      <c r="K2967" s="39"/>
      <c r="L2967" s="39"/>
      <c r="M2967" s="39"/>
      <c r="N2967" s="39"/>
    </row>
    <row r="2968" spans="7:14">
      <c r="G2968" s="39"/>
      <c r="I2968" s="39"/>
      <c r="J2968" s="39"/>
      <c r="K2968" s="39"/>
      <c r="L2968" s="39"/>
      <c r="M2968" s="39"/>
      <c r="N2968" s="39"/>
    </row>
    <row r="2969" spans="7:14">
      <c r="G2969" s="39"/>
      <c r="I2969" s="39"/>
      <c r="J2969" s="39"/>
      <c r="K2969" s="39"/>
      <c r="L2969" s="39"/>
      <c r="M2969" s="39"/>
      <c r="N2969" s="39"/>
    </row>
    <row r="2970" spans="7:14">
      <c r="G2970" s="39"/>
      <c r="I2970" s="39"/>
      <c r="J2970" s="39"/>
      <c r="K2970" s="39"/>
      <c r="L2970" s="39"/>
      <c r="M2970" s="39"/>
      <c r="N2970" s="39"/>
    </row>
    <row r="2971" spans="7:14">
      <c r="G2971" s="39"/>
      <c r="I2971" s="39"/>
      <c r="J2971" s="39"/>
      <c r="K2971" s="39"/>
      <c r="L2971" s="39"/>
      <c r="M2971" s="39"/>
      <c r="N2971" s="39"/>
    </row>
    <row r="2972" spans="7:14">
      <c r="G2972" s="39"/>
      <c r="I2972" s="39"/>
      <c r="J2972" s="39"/>
      <c r="K2972" s="39"/>
      <c r="L2972" s="39"/>
      <c r="M2972" s="39"/>
      <c r="N2972" s="39"/>
    </row>
    <row r="2973" spans="7:14">
      <c r="G2973" s="39"/>
      <c r="I2973" s="39"/>
      <c r="J2973" s="39"/>
      <c r="K2973" s="39"/>
      <c r="L2973" s="39"/>
      <c r="M2973" s="39"/>
      <c r="N2973" s="39"/>
    </row>
    <row r="2974" spans="7:14">
      <c r="G2974" s="39"/>
      <c r="I2974" s="39"/>
      <c r="J2974" s="39"/>
      <c r="K2974" s="39"/>
      <c r="L2974" s="39"/>
      <c r="M2974" s="39"/>
      <c r="N2974" s="39"/>
    </row>
    <row r="2975" spans="7:14">
      <c r="G2975" s="39"/>
      <c r="I2975" s="39"/>
      <c r="J2975" s="39"/>
      <c r="K2975" s="39"/>
      <c r="L2975" s="39"/>
      <c r="M2975" s="39"/>
      <c r="N2975" s="39"/>
    </row>
    <row r="2976" spans="7:14">
      <c r="G2976" s="39"/>
      <c r="I2976" s="39"/>
      <c r="J2976" s="39"/>
      <c r="K2976" s="39"/>
      <c r="L2976" s="39"/>
      <c r="M2976" s="39"/>
      <c r="N2976" s="39"/>
    </row>
    <row r="2977" spans="7:14">
      <c r="G2977" s="39"/>
      <c r="I2977" s="39"/>
      <c r="J2977" s="39"/>
      <c r="K2977" s="39"/>
      <c r="L2977" s="39"/>
      <c r="M2977" s="39"/>
      <c r="N2977" s="39"/>
    </row>
    <row r="2978" spans="7:14">
      <c r="G2978" s="39"/>
      <c r="I2978" s="39"/>
      <c r="J2978" s="39"/>
      <c r="K2978" s="39"/>
      <c r="L2978" s="39"/>
      <c r="M2978" s="39"/>
      <c r="N2978" s="39"/>
    </row>
    <row r="2979" spans="7:14">
      <c r="G2979" s="39"/>
      <c r="I2979" s="39"/>
      <c r="J2979" s="39"/>
      <c r="K2979" s="39"/>
      <c r="L2979" s="39"/>
      <c r="M2979" s="39"/>
      <c r="N2979" s="39"/>
    </row>
    <row r="2980" spans="7:14">
      <c r="G2980" s="39"/>
      <c r="I2980" s="39"/>
      <c r="J2980" s="39"/>
      <c r="K2980" s="39"/>
      <c r="L2980" s="39"/>
      <c r="M2980" s="39"/>
      <c r="N2980" s="39"/>
    </row>
    <row r="2981" spans="7:14">
      <c r="G2981" s="39"/>
      <c r="I2981" s="39"/>
      <c r="J2981" s="39"/>
      <c r="K2981" s="39"/>
      <c r="L2981" s="39"/>
      <c r="M2981" s="39"/>
      <c r="N2981" s="39"/>
    </row>
    <row r="2982" spans="7:14">
      <c r="G2982" s="39"/>
      <c r="I2982" s="39"/>
      <c r="J2982" s="39"/>
      <c r="K2982" s="39"/>
      <c r="L2982" s="39"/>
      <c r="M2982" s="39"/>
      <c r="N2982" s="39"/>
    </row>
    <row r="2983" spans="7:14">
      <c r="G2983" s="39"/>
      <c r="I2983" s="39"/>
      <c r="J2983" s="39"/>
      <c r="K2983" s="39"/>
      <c r="L2983" s="39"/>
      <c r="M2983" s="39"/>
      <c r="N2983" s="39"/>
    </row>
    <row r="2984" spans="7:14">
      <c r="G2984" s="39"/>
      <c r="I2984" s="39"/>
      <c r="J2984" s="39"/>
      <c r="K2984" s="39"/>
      <c r="L2984" s="39"/>
      <c r="M2984" s="39"/>
      <c r="N2984" s="39"/>
    </row>
    <row r="2985" spans="7:14">
      <c r="G2985" s="39"/>
      <c r="I2985" s="39"/>
      <c r="J2985" s="39"/>
      <c r="K2985" s="39"/>
      <c r="L2985" s="39"/>
      <c r="M2985" s="39"/>
      <c r="N2985" s="39"/>
    </row>
    <row r="2986" spans="7:14">
      <c r="G2986" s="39"/>
      <c r="I2986" s="39"/>
      <c r="J2986" s="39"/>
      <c r="K2986" s="39"/>
      <c r="L2986" s="39"/>
      <c r="M2986" s="39"/>
      <c r="N2986" s="39"/>
    </row>
    <row r="2987" spans="7:14">
      <c r="G2987" s="39"/>
      <c r="I2987" s="39"/>
      <c r="J2987" s="39"/>
      <c r="K2987" s="39"/>
      <c r="L2987" s="39"/>
      <c r="M2987" s="39"/>
      <c r="N2987" s="39"/>
    </row>
    <row r="2988" spans="7:14">
      <c r="G2988" s="39"/>
      <c r="I2988" s="39"/>
      <c r="J2988" s="39"/>
      <c r="K2988" s="39"/>
      <c r="L2988" s="39"/>
      <c r="M2988" s="39"/>
      <c r="N2988" s="39"/>
    </row>
    <row r="2989" spans="7:14">
      <c r="G2989" s="39"/>
      <c r="I2989" s="39"/>
      <c r="J2989" s="39"/>
      <c r="K2989" s="39"/>
      <c r="L2989" s="39"/>
      <c r="M2989" s="39"/>
      <c r="N2989" s="39"/>
    </row>
    <row r="2990" spans="7:14">
      <c r="G2990" s="39"/>
      <c r="I2990" s="39"/>
      <c r="J2990" s="39"/>
      <c r="K2990" s="39"/>
      <c r="L2990" s="39"/>
      <c r="M2990" s="39"/>
      <c r="N2990" s="39"/>
    </row>
    <row r="2991" spans="7:14">
      <c r="G2991" s="39"/>
      <c r="I2991" s="39"/>
      <c r="J2991" s="39"/>
      <c r="K2991" s="39"/>
      <c r="L2991" s="39"/>
      <c r="M2991" s="39"/>
      <c r="N2991" s="39"/>
    </row>
    <row r="2992" spans="7:14">
      <c r="G2992" s="39"/>
      <c r="I2992" s="39"/>
      <c r="J2992" s="39"/>
      <c r="K2992" s="39"/>
      <c r="L2992" s="39"/>
      <c r="M2992" s="39"/>
      <c r="N2992" s="39"/>
    </row>
    <row r="2993" spans="7:14">
      <c r="G2993" s="39"/>
      <c r="I2993" s="39"/>
      <c r="J2993" s="39"/>
      <c r="K2993" s="39"/>
      <c r="L2993" s="39"/>
      <c r="M2993" s="39"/>
      <c r="N2993" s="39"/>
    </row>
    <row r="2994" spans="7:14">
      <c r="G2994" s="39"/>
      <c r="I2994" s="39"/>
      <c r="J2994" s="39"/>
      <c r="K2994" s="39"/>
      <c r="L2994" s="39"/>
      <c r="M2994" s="39"/>
      <c r="N2994" s="39"/>
    </row>
    <row r="2995" spans="7:14">
      <c r="G2995" s="39"/>
      <c r="I2995" s="39"/>
      <c r="J2995" s="39"/>
      <c r="K2995" s="39"/>
      <c r="L2995" s="39"/>
      <c r="M2995" s="39"/>
      <c r="N2995" s="39"/>
    </row>
    <row r="2996" spans="7:14">
      <c r="G2996" s="39"/>
      <c r="I2996" s="39"/>
      <c r="J2996" s="39"/>
      <c r="K2996" s="39"/>
      <c r="L2996" s="39"/>
      <c r="M2996" s="39"/>
      <c r="N2996" s="39"/>
    </row>
    <row r="2997" spans="7:14">
      <c r="G2997" s="39"/>
      <c r="I2997" s="39"/>
      <c r="J2997" s="39"/>
      <c r="K2997" s="39"/>
      <c r="L2997" s="39"/>
      <c r="M2997" s="39"/>
      <c r="N2997" s="39"/>
    </row>
    <row r="2998" spans="7:14">
      <c r="G2998" s="39"/>
      <c r="I2998" s="39"/>
      <c r="J2998" s="39"/>
      <c r="K2998" s="39"/>
      <c r="L2998" s="39"/>
      <c r="M2998" s="39"/>
      <c r="N2998" s="39"/>
    </row>
    <row r="2999" spans="7:14">
      <c r="G2999" s="39"/>
      <c r="I2999" s="39"/>
      <c r="J2999" s="39"/>
      <c r="K2999" s="39"/>
      <c r="L2999" s="39"/>
      <c r="M2999" s="39"/>
      <c r="N2999" s="39"/>
    </row>
    <row r="3000" spans="7:14">
      <c r="G3000" s="39"/>
      <c r="I3000" s="39"/>
      <c r="J3000" s="39"/>
      <c r="K3000" s="39"/>
      <c r="L3000" s="39"/>
      <c r="M3000" s="39"/>
      <c r="N3000" s="39"/>
    </row>
    <row r="3001" spans="7:14">
      <c r="G3001" s="39"/>
      <c r="I3001" s="39"/>
      <c r="J3001" s="39"/>
      <c r="K3001" s="39"/>
      <c r="L3001" s="39"/>
      <c r="M3001" s="39"/>
      <c r="N3001" s="39"/>
    </row>
    <row r="3002" spans="7:14">
      <c r="G3002" s="39"/>
      <c r="I3002" s="39"/>
      <c r="J3002" s="39"/>
      <c r="K3002" s="39"/>
      <c r="L3002" s="39"/>
      <c r="M3002" s="39"/>
      <c r="N3002" s="39"/>
    </row>
    <row r="3003" spans="7:14">
      <c r="G3003" s="39"/>
      <c r="I3003" s="39"/>
      <c r="J3003" s="39"/>
      <c r="K3003" s="39"/>
      <c r="L3003" s="39"/>
      <c r="M3003" s="39"/>
      <c r="N3003" s="39"/>
    </row>
    <row r="3004" spans="7:14">
      <c r="G3004" s="39"/>
      <c r="I3004" s="39"/>
      <c r="J3004" s="39"/>
      <c r="K3004" s="39"/>
      <c r="L3004" s="39"/>
      <c r="M3004" s="39"/>
      <c r="N3004" s="39"/>
    </row>
    <row r="3005" spans="7:14">
      <c r="G3005" s="39"/>
      <c r="I3005" s="39"/>
      <c r="J3005" s="39"/>
      <c r="K3005" s="39"/>
      <c r="L3005" s="39"/>
      <c r="M3005" s="39"/>
      <c r="N3005" s="39"/>
    </row>
    <row r="3006" spans="7:14">
      <c r="G3006" s="39"/>
      <c r="I3006" s="39"/>
      <c r="J3006" s="39"/>
      <c r="K3006" s="39"/>
      <c r="L3006" s="39"/>
      <c r="M3006" s="39"/>
      <c r="N3006" s="39"/>
    </row>
    <row r="3007" spans="7:14">
      <c r="G3007" s="39"/>
      <c r="I3007" s="39"/>
      <c r="J3007" s="39"/>
      <c r="K3007" s="39"/>
      <c r="L3007" s="39"/>
      <c r="M3007" s="39"/>
      <c r="N3007" s="39"/>
    </row>
    <row r="3008" spans="7:14">
      <c r="G3008" s="39"/>
      <c r="I3008" s="39"/>
      <c r="J3008" s="39"/>
      <c r="K3008" s="39"/>
      <c r="L3008" s="39"/>
      <c r="M3008" s="39"/>
      <c r="N3008" s="39"/>
    </row>
    <row r="3009" spans="7:14">
      <c r="G3009" s="39"/>
      <c r="I3009" s="39"/>
      <c r="J3009" s="39"/>
      <c r="K3009" s="39"/>
      <c r="L3009" s="39"/>
      <c r="M3009" s="39"/>
      <c r="N3009" s="39"/>
    </row>
    <row r="3010" spans="7:14">
      <c r="G3010" s="39"/>
      <c r="I3010" s="39"/>
      <c r="J3010" s="39"/>
      <c r="K3010" s="39"/>
      <c r="L3010" s="39"/>
      <c r="M3010" s="39"/>
      <c r="N3010" s="39"/>
    </row>
    <row r="3011" spans="7:14">
      <c r="G3011" s="39"/>
      <c r="I3011" s="39"/>
      <c r="J3011" s="39"/>
      <c r="K3011" s="39"/>
      <c r="L3011" s="39"/>
      <c r="M3011" s="39"/>
      <c r="N3011" s="39"/>
    </row>
    <row r="3012" spans="7:14">
      <c r="G3012" s="39"/>
      <c r="I3012" s="39"/>
      <c r="J3012" s="39"/>
      <c r="K3012" s="39"/>
      <c r="L3012" s="39"/>
      <c r="M3012" s="39"/>
      <c r="N3012" s="39"/>
    </row>
    <row r="3013" spans="7:14">
      <c r="G3013" s="39"/>
      <c r="I3013" s="39"/>
      <c r="J3013" s="39"/>
      <c r="K3013" s="39"/>
      <c r="L3013" s="39"/>
      <c r="M3013" s="39"/>
      <c r="N3013" s="39"/>
    </row>
    <row r="3014" spans="7:14">
      <c r="G3014" s="39"/>
      <c r="I3014" s="39"/>
      <c r="J3014" s="39"/>
      <c r="K3014" s="39"/>
      <c r="L3014" s="39"/>
      <c r="M3014" s="39"/>
      <c r="N3014" s="39"/>
    </row>
    <row r="3015" spans="7:14">
      <c r="G3015" s="39"/>
      <c r="I3015" s="39"/>
      <c r="J3015" s="39"/>
      <c r="K3015" s="39"/>
      <c r="L3015" s="39"/>
      <c r="M3015" s="39"/>
      <c r="N3015" s="39"/>
    </row>
    <row r="3016" spans="7:14">
      <c r="G3016" s="39"/>
      <c r="I3016" s="39"/>
      <c r="J3016" s="39"/>
      <c r="K3016" s="39"/>
      <c r="L3016" s="39"/>
      <c r="M3016" s="39"/>
      <c r="N3016" s="39"/>
    </row>
    <row r="3017" spans="7:14">
      <c r="G3017" s="39"/>
      <c r="I3017" s="39"/>
      <c r="J3017" s="39"/>
      <c r="K3017" s="39"/>
      <c r="L3017" s="39"/>
      <c r="M3017" s="39"/>
      <c r="N3017" s="39"/>
    </row>
    <row r="3018" spans="7:14">
      <c r="G3018" s="39"/>
      <c r="I3018" s="39"/>
      <c r="J3018" s="39"/>
      <c r="K3018" s="39"/>
      <c r="L3018" s="39"/>
      <c r="M3018" s="39"/>
      <c r="N3018" s="39"/>
    </row>
    <row r="3019" spans="7:14">
      <c r="G3019" s="39"/>
      <c r="I3019" s="39"/>
      <c r="J3019" s="39"/>
      <c r="K3019" s="39"/>
      <c r="L3019" s="39"/>
      <c r="M3019" s="39"/>
      <c r="N3019" s="39"/>
    </row>
    <row r="3020" spans="7:14">
      <c r="G3020" s="39"/>
      <c r="I3020" s="39"/>
      <c r="J3020" s="39"/>
      <c r="K3020" s="39"/>
      <c r="L3020" s="39"/>
      <c r="M3020" s="39"/>
      <c r="N3020" s="39"/>
    </row>
    <row r="3021" spans="7:14">
      <c r="G3021" s="39"/>
      <c r="I3021" s="39"/>
      <c r="J3021" s="39"/>
      <c r="K3021" s="39"/>
      <c r="L3021" s="39"/>
      <c r="M3021" s="39"/>
      <c r="N3021" s="39"/>
    </row>
    <row r="3022" spans="7:14">
      <c r="G3022" s="39"/>
      <c r="I3022" s="39"/>
      <c r="J3022" s="39"/>
      <c r="K3022" s="39"/>
      <c r="L3022" s="39"/>
      <c r="M3022" s="39"/>
      <c r="N3022" s="39"/>
    </row>
    <row r="3023" spans="7:14">
      <c r="G3023" s="39"/>
      <c r="I3023" s="39"/>
      <c r="J3023" s="39"/>
      <c r="K3023" s="39"/>
      <c r="L3023" s="39"/>
      <c r="M3023" s="39"/>
      <c r="N3023" s="39"/>
    </row>
    <row r="3024" spans="7:14">
      <c r="G3024" s="39"/>
      <c r="I3024" s="39"/>
      <c r="J3024" s="39"/>
      <c r="K3024" s="39"/>
      <c r="L3024" s="39"/>
      <c r="M3024" s="39"/>
      <c r="N3024" s="39"/>
    </row>
    <row r="3025" spans="7:14">
      <c r="G3025" s="39"/>
      <c r="I3025" s="39"/>
      <c r="J3025" s="39"/>
      <c r="K3025" s="39"/>
      <c r="L3025" s="39"/>
      <c r="M3025" s="39"/>
      <c r="N3025" s="39"/>
    </row>
    <row r="3026" spans="7:14">
      <c r="G3026" s="39"/>
      <c r="I3026" s="39"/>
      <c r="J3026" s="39"/>
      <c r="K3026" s="39"/>
      <c r="L3026" s="39"/>
      <c r="M3026" s="39"/>
      <c r="N3026" s="39"/>
    </row>
    <row r="3027" spans="7:14">
      <c r="G3027" s="39"/>
      <c r="I3027" s="39"/>
      <c r="J3027" s="39"/>
      <c r="K3027" s="39"/>
      <c r="L3027" s="39"/>
      <c r="M3027" s="39"/>
      <c r="N3027" s="39"/>
    </row>
    <row r="3028" spans="7:14">
      <c r="G3028" s="39"/>
      <c r="I3028" s="39"/>
      <c r="J3028" s="39"/>
      <c r="K3028" s="39"/>
      <c r="L3028" s="39"/>
      <c r="M3028" s="39"/>
      <c r="N3028" s="39"/>
    </row>
    <row r="3029" spans="7:14">
      <c r="G3029" s="39"/>
      <c r="I3029" s="39"/>
      <c r="J3029" s="39"/>
      <c r="K3029" s="39"/>
      <c r="L3029" s="39"/>
      <c r="M3029" s="39"/>
      <c r="N3029" s="39"/>
    </row>
    <row r="3030" spans="7:14">
      <c r="G3030" s="39"/>
      <c r="I3030" s="39"/>
      <c r="J3030" s="39"/>
      <c r="K3030" s="39"/>
      <c r="L3030" s="39"/>
      <c r="M3030" s="39"/>
      <c r="N3030" s="39"/>
    </row>
    <row r="3031" spans="7:14">
      <c r="G3031" s="39"/>
      <c r="I3031" s="39"/>
      <c r="J3031" s="39"/>
      <c r="K3031" s="39"/>
      <c r="L3031" s="39"/>
      <c r="M3031" s="39"/>
      <c r="N3031" s="39"/>
    </row>
    <row r="3032" spans="7:14">
      <c r="G3032" s="39"/>
      <c r="I3032" s="39"/>
      <c r="J3032" s="39"/>
      <c r="K3032" s="39"/>
      <c r="L3032" s="39"/>
      <c r="M3032" s="39"/>
      <c r="N3032" s="39"/>
    </row>
    <row r="3033" spans="7:14">
      <c r="G3033" s="39"/>
      <c r="I3033" s="39"/>
      <c r="J3033" s="39"/>
      <c r="K3033" s="39"/>
      <c r="L3033" s="39"/>
      <c r="M3033" s="39"/>
      <c r="N3033" s="39"/>
    </row>
    <row r="3034" spans="7:14">
      <c r="G3034" s="39"/>
      <c r="I3034" s="39"/>
      <c r="J3034" s="39"/>
      <c r="K3034" s="39"/>
      <c r="L3034" s="39"/>
      <c r="M3034" s="39"/>
      <c r="N3034" s="39"/>
    </row>
    <row r="3035" spans="7:14">
      <c r="G3035" s="39"/>
      <c r="I3035" s="39"/>
      <c r="J3035" s="39"/>
      <c r="K3035" s="39"/>
      <c r="L3035" s="39"/>
      <c r="M3035" s="39"/>
      <c r="N3035" s="39"/>
    </row>
    <row r="3036" spans="7:14">
      <c r="G3036" s="39"/>
      <c r="I3036" s="39"/>
      <c r="J3036" s="39"/>
      <c r="K3036" s="39"/>
      <c r="L3036" s="39"/>
      <c r="M3036" s="39"/>
      <c r="N3036" s="39"/>
    </row>
    <row r="3037" spans="7:14">
      <c r="G3037" s="39"/>
      <c r="I3037" s="39"/>
      <c r="J3037" s="39"/>
      <c r="K3037" s="39"/>
      <c r="L3037" s="39"/>
      <c r="M3037" s="39"/>
      <c r="N3037" s="39"/>
    </row>
    <row r="3038" spans="7:14">
      <c r="G3038" s="39"/>
      <c r="I3038" s="39"/>
      <c r="J3038" s="39"/>
      <c r="K3038" s="39"/>
      <c r="L3038" s="39"/>
      <c r="M3038" s="39"/>
      <c r="N3038" s="39"/>
    </row>
    <row r="3039" spans="7:14">
      <c r="G3039" s="39"/>
      <c r="I3039" s="39"/>
      <c r="J3039" s="39"/>
      <c r="K3039" s="39"/>
      <c r="L3039" s="39"/>
      <c r="M3039" s="39"/>
      <c r="N3039" s="39"/>
    </row>
    <row r="3040" spans="7:14">
      <c r="G3040" s="39"/>
      <c r="I3040" s="39"/>
      <c r="J3040" s="39"/>
      <c r="K3040" s="39"/>
      <c r="L3040" s="39"/>
      <c r="M3040" s="39"/>
      <c r="N3040" s="39"/>
    </row>
    <row r="3041" spans="7:14">
      <c r="G3041" s="39"/>
      <c r="I3041" s="39"/>
      <c r="J3041" s="39"/>
      <c r="K3041" s="39"/>
      <c r="L3041" s="39"/>
      <c r="M3041" s="39"/>
      <c r="N3041" s="39"/>
    </row>
    <row r="3042" spans="7:14">
      <c r="G3042" s="39"/>
      <c r="I3042" s="39"/>
      <c r="J3042" s="39"/>
      <c r="K3042" s="39"/>
      <c r="L3042" s="39"/>
      <c r="M3042" s="39"/>
      <c r="N3042" s="39"/>
    </row>
    <row r="3043" spans="7:14">
      <c r="G3043" s="39"/>
      <c r="I3043" s="39"/>
      <c r="J3043" s="39"/>
      <c r="K3043" s="39"/>
      <c r="L3043" s="39"/>
      <c r="M3043" s="39"/>
      <c r="N3043" s="39"/>
    </row>
    <row r="3044" spans="7:14">
      <c r="G3044" s="39"/>
      <c r="I3044" s="39"/>
      <c r="J3044" s="39"/>
      <c r="K3044" s="39"/>
      <c r="L3044" s="39"/>
      <c r="M3044" s="39"/>
      <c r="N3044" s="39"/>
    </row>
    <row r="3045" spans="7:14">
      <c r="G3045" s="39"/>
      <c r="I3045" s="39"/>
      <c r="J3045" s="39"/>
      <c r="K3045" s="39"/>
      <c r="L3045" s="39"/>
      <c r="M3045" s="39"/>
      <c r="N3045" s="39"/>
    </row>
    <row r="3046" spans="7:14">
      <c r="G3046" s="39"/>
      <c r="I3046" s="39"/>
      <c r="J3046" s="39"/>
      <c r="K3046" s="39"/>
      <c r="L3046" s="39"/>
      <c r="M3046" s="39"/>
      <c r="N3046" s="39"/>
    </row>
    <row r="3047" spans="7:14">
      <c r="G3047" s="39"/>
      <c r="I3047" s="39"/>
      <c r="J3047" s="39"/>
      <c r="K3047" s="39"/>
      <c r="L3047" s="39"/>
      <c r="M3047" s="39"/>
      <c r="N3047" s="39"/>
    </row>
    <row r="3048" spans="7:14">
      <c r="G3048" s="39"/>
      <c r="I3048" s="39"/>
      <c r="J3048" s="39"/>
      <c r="K3048" s="39"/>
      <c r="L3048" s="39"/>
      <c r="M3048" s="39"/>
      <c r="N3048" s="39"/>
    </row>
    <row r="3049" spans="7:14">
      <c r="G3049" s="39"/>
      <c r="I3049" s="39"/>
      <c r="J3049" s="39"/>
      <c r="K3049" s="39"/>
      <c r="L3049" s="39"/>
      <c r="M3049" s="39"/>
      <c r="N3049" s="39"/>
    </row>
    <row r="3050" spans="7:14">
      <c r="G3050" s="39"/>
      <c r="I3050" s="39"/>
      <c r="J3050" s="39"/>
      <c r="K3050" s="39"/>
      <c r="L3050" s="39"/>
      <c r="M3050" s="39"/>
      <c r="N3050" s="39"/>
    </row>
    <row r="3051" spans="7:14">
      <c r="G3051" s="39"/>
      <c r="I3051" s="39"/>
      <c r="J3051" s="39"/>
      <c r="K3051" s="39"/>
      <c r="L3051" s="39"/>
      <c r="M3051" s="39"/>
      <c r="N3051" s="39"/>
    </row>
    <row r="3052" spans="7:14">
      <c r="G3052" s="39"/>
      <c r="I3052" s="39"/>
      <c r="J3052" s="39"/>
      <c r="K3052" s="39"/>
      <c r="L3052" s="39"/>
      <c r="M3052" s="39"/>
      <c r="N3052" s="39"/>
    </row>
    <row r="3053" spans="7:14">
      <c r="G3053" s="39"/>
      <c r="I3053" s="39"/>
      <c r="J3053" s="39"/>
      <c r="K3053" s="39"/>
      <c r="L3053" s="39"/>
      <c r="M3053" s="39"/>
      <c r="N3053" s="39"/>
    </row>
    <row r="3054" spans="7:14">
      <c r="G3054" s="39"/>
      <c r="I3054" s="39"/>
      <c r="J3054" s="39"/>
      <c r="K3054" s="39"/>
      <c r="L3054" s="39"/>
      <c r="M3054" s="39"/>
      <c r="N3054" s="39"/>
    </row>
    <row r="3055" spans="7:14">
      <c r="G3055" s="39"/>
      <c r="I3055" s="39"/>
      <c r="J3055" s="39"/>
      <c r="K3055" s="39"/>
      <c r="L3055" s="39"/>
      <c r="M3055" s="39"/>
      <c r="N3055" s="39"/>
    </row>
    <row r="3056" spans="7:14">
      <c r="G3056" s="39"/>
      <c r="I3056" s="39"/>
      <c r="J3056" s="39"/>
      <c r="K3056" s="39"/>
      <c r="L3056" s="39"/>
      <c r="M3056" s="39"/>
      <c r="N3056" s="39"/>
    </row>
    <row r="3057" spans="7:14">
      <c r="G3057" s="39"/>
      <c r="I3057" s="39"/>
      <c r="J3057" s="39"/>
      <c r="K3057" s="39"/>
      <c r="L3057" s="39"/>
      <c r="M3057" s="39"/>
      <c r="N3057" s="39"/>
    </row>
    <row r="3058" spans="7:14">
      <c r="G3058" s="39"/>
      <c r="I3058" s="39"/>
      <c r="J3058" s="39"/>
      <c r="K3058" s="39"/>
      <c r="L3058" s="39"/>
      <c r="M3058" s="39"/>
      <c r="N3058" s="39"/>
    </row>
    <row r="3059" spans="7:14">
      <c r="G3059" s="39"/>
      <c r="I3059" s="39"/>
      <c r="J3059" s="39"/>
      <c r="K3059" s="39"/>
      <c r="L3059" s="39"/>
      <c r="M3059" s="39"/>
      <c r="N3059" s="39"/>
    </row>
    <row r="3060" spans="7:14">
      <c r="G3060" s="39"/>
      <c r="I3060" s="39"/>
      <c r="J3060" s="39"/>
      <c r="K3060" s="39"/>
      <c r="L3060" s="39"/>
      <c r="M3060" s="39"/>
      <c r="N3060" s="39"/>
    </row>
    <row r="3061" spans="7:14">
      <c r="G3061" s="39"/>
      <c r="I3061" s="39"/>
      <c r="J3061" s="39"/>
      <c r="K3061" s="39"/>
      <c r="L3061" s="39"/>
      <c r="M3061" s="39"/>
      <c r="N3061" s="39"/>
    </row>
    <row r="3062" spans="7:14">
      <c r="G3062" s="39"/>
      <c r="I3062" s="39"/>
      <c r="J3062" s="39"/>
      <c r="K3062" s="39"/>
      <c r="L3062" s="39"/>
      <c r="M3062" s="39"/>
      <c r="N3062" s="39"/>
    </row>
    <row r="3063" spans="7:14">
      <c r="G3063" s="39"/>
      <c r="I3063" s="39"/>
      <c r="J3063" s="39"/>
      <c r="K3063" s="39"/>
      <c r="L3063" s="39"/>
      <c r="M3063" s="39"/>
      <c r="N3063" s="39"/>
    </row>
    <row r="3064" spans="7:14">
      <c r="G3064" s="39"/>
      <c r="I3064" s="39"/>
      <c r="J3064" s="39"/>
      <c r="K3064" s="39"/>
      <c r="L3064" s="39"/>
      <c r="M3064" s="39"/>
      <c r="N3064" s="39"/>
    </row>
    <row r="3065" spans="7:14">
      <c r="G3065" s="39"/>
      <c r="I3065" s="39"/>
      <c r="J3065" s="39"/>
      <c r="K3065" s="39"/>
      <c r="L3065" s="39"/>
      <c r="M3065" s="39"/>
      <c r="N3065" s="39"/>
    </row>
    <row r="3066" spans="7:14">
      <c r="G3066" s="39"/>
      <c r="I3066" s="39"/>
      <c r="J3066" s="39"/>
      <c r="K3066" s="39"/>
      <c r="L3066" s="39"/>
      <c r="M3066" s="39"/>
      <c r="N3066" s="39"/>
    </row>
    <row r="3067" spans="7:14">
      <c r="G3067" s="39"/>
      <c r="I3067" s="39"/>
      <c r="J3067" s="39"/>
      <c r="K3067" s="39"/>
      <c r="L3067" s="39"/>
      <c r="M3067" s="39"/>
      <c r="N3067" s="39"/>
    </row>
    <row r="3068" spans="7:14">
      <c r="G3068" s="39"/>
      <c r="I3068" s="39"/>
      <c r="J3068" s="39"/>
      <c r="K3068" s="39"/>
      <c r="L3068" s="39"/>
      <c r="M3068" s="39"/>
      <c r="N3068" s="39"/>
    </row>
    <row r="3069" spans="7:14">
      <c r="G3069" s="39"/>
      <c r="I3069" s="39"/>
      <c r="J3069" s="39"/>
      <c r="K3069" s="39"/>
      <c r="L3069" s="39"/>
      <c r="M3069" s="39"/>
      <c r="N3069" s="39"/>
    </row>
    <row r="3070" spans="7:14">
      <c r="G3070" s="39"/>
      <c r="I3070" s="39"/>
      <c r="J3070" s="39"/>
      <c r="K3070" s="39"/>
      <c r="L3070" s="39"/>
      <c r="M3070" s="39"/>
      <c r="N3070" s="39"/>
    </row>
    <row r="3071" spans="7:14">
      <c r="G3071" s="39"/>
      <c r="I3071" s="39"/>
      <c r="J3071" s="39"/>
      <c r="K3071" s="39"/>
      <c r="L3071" s="39"/>
      <c r="M3071" s="39"/>
      <c r="N3071" s="39"/>
    </row>
    <row r="3072" spans="7:14">
      <c r="G3072" s="39"/>
      <c r="I3072" s="39"/>
      <c r="J3072" s="39"/>
      <c r="K3072" s="39"/>
      <c r="L3072" s="39"/>
      <c r="M3072" s="39"/>
      <c r="N3072" s="39"/>
    </row>
    <row r="3073" spans="7:14">
      <c r="G3073" s="39"/>
      <c r="I3073" s="39"/>
      <c r="J3073" s="39"/>
      <c r="K3073" s="39"/>
      <c r="L3073" s="39"/>
      <c r="M3073" s="39"/>
      <c r="N3073" s="39"/>
    </row>
    <row r="3074" spans="7:14">
      <c r="G3074" s="39"/>
      <c r="I3074" s="39"/>
      <c r="J3074" s="39"/>
      <c r="K3074" s="39"/>
      <c r="L3074" s="39"/>
      <c r="M3074" s="39"/>
      <c r="N3074" s="39"/>
    </row>
    <row r="3075" spans="7:14">
      <c r="G3075" s="39"/>
      <c r="I3075" s="39"/>
      <c r="J3075" s="39"/>
      <c r="K3075" s="39"/>
      <c r="L3075" s="39"/>
      <c r="M3075" s="39"/>
      <c r="N3075" s="39"/>
    </row>
    <row r="3076" spans="7:14">
      <c r="G3076" s="39"/>
      <c r="I3076" s="39"/>
      <c r="J3076" s="39"/>
      <c r="K3076" s="39"/>
      <c r="L3076" s="39"/>
      <c r="M3076" s="39"/>
      <c r="N3076" s="39"/>
    </row>
    <row r="3077" spans="7:14">
      <c r="G3077" s="39"/>
      <c r="I3077" s="39"/>
      <c r="J3077" s="39"/>
      <c r="K3077" s="39"/>
      <c r="L3077" s="39"/>
      <c r="M3077" s="39"/>
      <c r="N3077" s="39"/>
    </row>
    <row r="3078" spans="7:14">
      <c r="G3078" s="39"/>
      <c r="I3078" s="39"/>
      <c r="J3078" s="39"/>
      <c r="K3078" s="39"/>
      <c r="L3078" s="39"/>
      <c r="M3078" s="39"/>
      <c r="N3078" s="39"/>
    </row>
    <row r="3079" spans="7:14">
      <c r="G3079" s="39"/>
      <c r="I3079" s="39"/>
      <c r="J3079" s="39"/>
      <c r="K3079" s="39"/>
      <c r="L3079" s="39"/>
      <c r="M3079" s="39"/>
      <c r="N3079" s="39"/>
    </row>
    <row r="3080" spans="7:14">
      <c r="G3080" s="39"/>
      <c r="I3080" s="39"/>
      <c r="J3080" s="39"/>
      <c r="K3080" s="39"/>
      <c r="L3080" s="39"/>
      <c r="M3080" s="39"/>
      <c r="N3080" s="39"/>
    </row>
    <row r="3081" spans="7:14">
      <c r="G3081" s="39"/>
      <c r="I3081" s="39"/>
      <c r="J3081" s="39"/>
      <c r="K3081" s="39"/>
      <c r="L3081" s="39"/>
      <c r="M3081" s="39"/>
      <c r="N3081" s="39"/>
    </row>
    <row r="3082" spans="7:14">
      <c r="G3082" s="39"/>
      <c r="I3082" s="39"/>
      <c r="J3082" s="39"/>
      <c r="K3082" s="39"/>
      <c r="L3082" s="39"/>
      <c r="M3082" s="39"/>
      <c r="N3082" s="39"/>
    </row>
    <row r="3083" spans="7:14">
      <c r="G3083" s="39"/>
      <c r="I3083" s="39"/>
      <c r="J3083" s="39"/>
      <c r="K3083" s="39"/>
      <c r="L3083" s="39"/>
      <c r="M3083" s="39"/>
      <c r="N3083" s="39"/>
    </row>
    <row r="3084" spans="7:14">
      <c r="G3084" s="39"/>
      <c r="I3084" s="39"/>
      <c r="J3084" s="39"/>
      <c r="K3084" s="39"/>
      <c r="L3084" s="39"/>
      <c r="M3084" s="39"/>
      <c r="N3084" s="39"/>
    </row>
    <row r="3085" spans="7:14">
      <c r="G3085" s="39"/>
      <c r="I3085" s="39"/>
      <c r="J3085" s="39"/>
      <c r="K3085" s="39"/>
      <c r="L3085" s="39"/>
      <c r="M3085" s="39"/>
      <c r="N3085" s="39"/>
    </row>
    <row r="3086" spans="7:14">
      <c r="G3086" s="39"/>
      <c r="I3086" s="39"/>
      <c r="J3086" s="39"/>
      <c r="K3086" s="39"/>
      <c r="L3086" s="39"/>
      <c r="M3086" s="39"/>
      <c r="N3086" s="39"/>
    </row>
    <row r="3087" spans="7:14">
      <c r="G3087" s="39"/>
      <c r="I3087" s="39"/>
      <c r="J3087" s="39"/>
      <c r="K3087" s="39"/>
      <c r="L3087" s="39"/>
      <c r="M3087" s="39"/>
      <c r="N3087" s="39"/>
    </row>
    <row r="3088" spans="7:14">
      <c r="G3088" s="39"/>
      <c r="I3088" s="39"/>
      <c r="J3088" s="39"/>
      <c r="K3088" s="39"/>
      <c r="L3088" s="39"/>
      <c r="M3088" s="39"/>
      <c r="N3088" s="39"/>
    </row>
    <row r="3089" spans="7:14">
      <c r="G3089" s="39"/>
      <c r="I3089" s="39"/>
      <c r="J3089" s="39"/>
      <c r="K3089" s="39"/>
      <c r="L3089" s="39"/>
      <c r="M3089" s="39"/>
      <c r="N3089" s="39"/>
    </row>
    <row r="3090" spans="7:14">
      <c r="G3090" s="39"/>
      <c r="I3090" s="39"/>
      <c r="J3090" s="39"/>
      <c r="K3090" s="39"/>
      <c r="L3090" s="39"/>
      <c r="M3090" s="39"/>
      <c r="N3090" s="39"/>
    </row>
    <row r="3091" spans="7:14">
      <c r="G3091" s="39"/>
      <c r="I3091" s="39"/>
      <c r="J3091" s="39"/>
      <c r="K3091" s="39"/>
      <c r="L3091" s="39"/>
      <c r="M3091" s="39"/>
      <c r="N3091" s="39"/>
    </row>
    <row r="3092" spans="7:14">
      <c r="G3092" s="39"/>
      <c r="I3092" s="39"/>
      <c r="J3092" s="39"/>
      <c r="K3092" s="39"/>
      <c r="L3092" s="39"/>
      <c r="M3092" s="39"/>
      <c r="N3092" s="39"/>
    </row>
    <row r="3093" spans="7:14">
      <c r="G3093" s="39"/>
      <c r="I3093" s="39"/>
      <c r="J3093" s="39"/>
      <c r="K3093" s="39"/>
      <c r="L3093" s="39"/>
      <c r="M3093" s="39"/>
      <c r="N3093" s="39"/>
    </row>
    <row r="3094" spans="7:14">
      <c r="G3094" s="39"/>
      <c r="I3094" s="39"/>
      <c r="J3094" s="39"/>
      <c r="K3094" s="39"/>
      <c r="L3094" s="39"/>
      <c r="M3094" s="39"/>
      <c r="N3094" s="39"/>
    </row>
    <row r="3095" spans="7:14">
      <c r="G3095" s="39"/>
      <c r="I3095" s="39"/>
      <c r="J3095" s="39"/>
      <c r="K3095" s="39"/>
      <c r="L3095" s="39"/>
      <c r="M3095" s="39"/>
      <c r="N3095" s="39"/>
    </row>
    <row r="3096" spans="7:14">
      <c r="G3096" s="39"/>
      <c r="I3096" s="39"/>
      <c r="J3096" s="39"/>
      <c r="K3096" s="39"/>
      <c r="L3096" s="39"/>
      <c r="M3096" s="39"/>
      <c r="N3096" s="39"/>
    </row>
    <row r="3097" spans="7:14">
      <c r="G3097" s="39"/>
      <c r="I3097" s="39"/>
      <c r="J3097" s="39"/>
      <c r="K3097" s="39"/>
      <c r="L3097" s="39"/>
      <c r="M3097" s="39"/>
      <c r="N3097" s="39"/>
    </row>
    <row r="3098" spans="7:14">
      <c r="G3098" s="39"/>
      <c r="I3098" s="39"/>
      <c r="J3098" s="39"/>
      <c r="K3098" s="39"/>
      <c r="L3098" s="39"/>
      <c r="M3098" s="39"/>
      <c r="N3098" s="39"/>
    </row>
    <row r="3099" spans="7:14">
      <c r="G3099" s="39"/>
      <c r="I3099" s="39"/>
      <c r="J3099" s="39"/>
      <c r="K3099" s="39"/>
      <c r="L3099" s="39"/>
      <c r="M3099" s="39"/>
      <c r="N3099" s="39"/>
    </row>
    <row r="3100" spans="7:14">
      <c r="G3100" s="39"/>
      <c r="I3100" s="39"/>
      <c r="J3100" s="39"/>
      <c r="K3100" s="39"/>
      <c r="L3100" s="39"/>
      <c r="M3100" s="39"/>
      <c r="N3100" s="39"/>
    </row>
    <row r="3101" spans="7:14">
      <c r="G3101" s="39"/>
      <c r="I3101" s="39"/>
      <c r="J3101" s="39"/>
      <c r="K3101" s="39"/>
      <c r="L3101" s="39"/>
      <c r="M3101" s="39"/>
      <c r="N3101" s="39"/>
    </row>
    <row r="3102" spans="7:14">
      <c r="G3102" s="39"/>
      <c r="I3102" s="39"/>
      <c r="J3102" s="39"/>
      <c r="K3102" s="39"/>
      <c r="L3102" s="39"/>
      <c r="M3102" s="39"/>
      <c r="N3102" s="39"/>
    </row>
    <row r="3103" spans="7:14">
      <c r="G3103" s="39"/>
      <c r="I3103" s="39"/>
      <c r="J3103" s="39"/>
      <c r="K3103" s="39"/>
      <c r="L3103" s="39"/>
      <c r="M3103" s="39"/>
      <c r="N3103" s="39"/>
    </row>
    <row r="3104" spans="7:14">
      <c r="G3104" s="39"/>
      <c r="I3104" s="39"/>
      <c r="J3104" s="39"/>
      <c r="K3104" s="39"/>
      <c r="L3104" s="39"/>
      <c r="M3104" s="39"/>
      <c r="N3104" s="39"/>
    </row>
    <row r="3105" spans="7:14">
      <c r="G3105" s="39"/>
      <c r="I3105" s="39"/>
      <c r="J3105" s="39"/>
      <c r="K3105" s="39"/>
      <c r="L3105" s="39"/>
      <c r="M3105" s="39"/>
      <c r="N3105" s="39"/>
    </row>
    <row r="3106" spans="7:14">
      <c r="G3106" s="39"/>
      <c r="I3106" s="39"/>
      <c r="J3106" s="39"/>
      <c r="K3106" s="39"/>
      <c r="L3106" s="39"/>
      <c r="M3106" s="39"/>
      <c r="N3106" s="39"/>
    </row>
    <row r="3107" spans="7:14">
      <c r="G3107" s="39"/>
      <c r="I3107" s="39"/>
      <c r="J3107" s="39"/>
      <c r="K3107" s="39"/>
      <c r="L3107" s="39"/>
      <c r="M3107" s="39"/>
      <c r="N3107" s="39"/>
    </row>
    <row r="3108" spans="7:14">
      <c r="G3108" s="39"/>
      <c r="I3108" s="39"/>
      <c r="J3108" s="39"/>
      <c r="K3108" s="39"/>
      <c r="L3108" s="39"/>
      <c r="M3108" s="39"/>
      <c r="N3108" s="39"/>
    </row>
    <row r="3109" spans="7:14">
      <c r="G3109" s="39"/>
      <c r="I3109" s="39"/>
      <c r="J3109" s="39"/>
      <c r="K3109" s="39"/>
      <c r="L3109" s="39"/>
      <c r="M3109" s="39"/>
      <c r="N3109" s="39"/>
    </row>
    <row r="3110" spans="7:14">
      <c r="G3110" s="39"/>
      <c r="I3110" s="39"/>
      <c r="J3110" s="39"/>
      <c r="K3110" s="39"/>
      <c r="L3110" s="39"/>
      <c r="M3110" s="39"/>
      <c r="N3110" s="39"/>
    </row>
    <row r="3111" spans="7:14">
      <c r="G3111" s="39"/>
      <c r="I3111" s="39"/>
      <c r="J3111" s="39"/>
      <c r="K3111" s="39"/>
      <c r="L3111" s="39"/>
      <c r="M3111" s="39"/>
      <c r="N3111" s="39"/>
    </row>
    <row r="3112" spans="7:14">
      <c r="G3112" s="39"/>
      <c r="I3112" s="39"/>
      <c r="J3112" s="39"/>
      <c r="K3112" s="39"/>
      <c r="L3112" s="39"/>
      <c r="M3112" s="39"/>
      <c r="N3112" s="39"/>
    </row>
    <row r="3113" spans="7:14">
      <c r="G3113" s="39"/>
      <c r="I3113" s="39"/>
      <c r="J3113" s="39"/>
      <c r="K3113" s="39"/>
      <c r="L3113" s="39"/>
      <c r="M3113" s="39"/>
      <c r="N3113" s="39"/>
    </row>
    <row r="3114" spans="7:14">
      <c r="G3114" s="39"/>
      <c r="I3114" s="39"/>
      <c r="J3114" s="39"/>
      <c r="K3114" s="39"/>
      <c r="L3114" s="39"/>
      <c r="M3114" s="39"/>
      <c r="N3114" s="39"/>
    </row>
    <row r="3115" spans="7:14">
      <c r="G3115" s="39"/>
      <c r="I3115" s="39"/>
      <c r="J3115" s="39"/>
      <c r="K3115" s="39"/>
      <c r="L3115" s="39"/>
      <c r="M3115" s="39"/>
      <c r="N3115" s="39"/>
    </row>
    <row r="3116" spans="7:14">
      <c r="G3116" s="39"/>
      <c r="I3116" s="39"/>
      <c r="J3116" s="39"/>
      <c r="K3116" s="39"/>
      <c r="L3116" s="39"/>
      <c r="M3116" s="39"/>
      <c r="N3116" s="39"/>
    </row>
    <row r="3117" spans="7:14">
      <c r="G3117" s="39"/>
      <c r="I3117" s="39"/>
      <c r="J3117" s="39"/>
      <c r="K3117" s="39"/>
      <c r="L3117" s="39"/>
      <c r="M3117" s="39"/>
      <c r="N3117" s="39"/>
    </row>
    <row r="3118" spans="7:14">
      <c r="G3118" s="39"/>
      <c r="I3118" s="39"/>
      <c r="J3118" s="39"/>
      <c r="K3118" s="39"/>
      <c r="L3118" s="39"/>
      <c r="M3118" s="39"/>
      <c r="N3118" s="39"/>
    </row>
    <row r="3119" spans="7:14">
      <c r="G3119" s="39"/>
      <c r="I3119" s="39"/>
      <c r="J3119" s="39"/>
      <c r="K3119" s="39"/>
      <c r="L3119" s="39"/>
      <c r="M3119" s="39"/>
      <c r="N3119" s="39"/>
    </row>
    <row r="3120" spans="7:14">
      <c r="G3120" s="39"/>
      <c r="I3120" s="39"/>
      <c r="J3120" s="39"/>
      <c r="K3120" s="39"/>
      <c r="L3120" s="39"/>
      <c r="M3120" s="39"/>
      <c r="N3120" s="39"/>
    </row>
    <row r="3121" spans="7:14">
      <c r="G3121" s="39"/>
      <c r="I3121" s="39"/>
      <c r="J3121" s="39"/>
      <c r="K3121" s="39"/>
      <c r="L3121" s="39"/>
      <c r="M3121" s="39"/>
      <c r="N3121" s="39"/>
    </row>
    <row r="3122" spans="7:14">
      <c r="G3122" s="39"/>
      <c r="I3122" s="39"/>
      <c r="J3122" s="39"/>
      <c r="K3122" s="39"/>
      <c r="L3122" s="39"/>
      <c r="M3122" s="39"/>
      <c r="N3122" s="39"/>
    </row>
    <row r="3123" spans="7:14">
      <c r="G3123" s="39"/>
      <c r="I3123" s="39"/>
      <c r="J3123" s="39"/>
      <c r="K3123" s="39"/>
      <c r="L3123" s="39"/>
      <c r="M3123" s="39"/>
      <c r="N3123" s="39"/>
    </row>
    <row r="3124" spans="7:14">
      <c r="G3124" s="39"/>
      <c r="I3124" s="39"/>
      <c r="J3124" s="39"/>
      <c r="K3124" s="39"/>
      <c r="L3124" s="39"/>
      <c r="M3124" s="39"/>
      <c r="N3124" s="39"/>
    </row>
    <row r="3125" spans="7:14">
      <c r="G3125" s="39"/>
      <c r="I3125" s="39"/>
      <c r="J3125" s="39"/>
      <c r="K3125" s="39"/>
      <c r="L3125" s="39"/>
      <c r="M3125" s="39"/>
      <c r="N3125" s="39"/>
    </row>
    <row r="3126" spans="7:14">
      <c r="G3126" s="39"/>
      <c r="I3126" s="39"/>
      <c r="J3126" s="39"/>
      <c r="K3126" s="39"/>
      <c r="L3126" s="39"/>
      <c r="M3126" s="39"/>
      <c r="N3126" s="39"/>
    </row>
    <row r="3127" spans="7:14">
      <c r="G3127" s="39"/>
      <c r="I3127" s="39"/>
      <c r="J3127" s="39"/>
      <c r="K3127" s="39"/>
      <c r="L3127" s="39"/>
      <c r="M3127" s="39"/>
      <c r="N3127" s="39"/>
    </row>
    <row r="3128" spans="7:14">
      <c r="G3128" s="39"/>
      <c r="I3128" s="39"/>
      <c r="J3128" s="39"/>
      <c r="K3128" s="39"/>
      <c r="L3128" s="39"/>
      <c r="M3128" s="39"/>
      <c r="N3128" s="39"/>
    </row>
    <row r="3129" spans="7:14">
      <c r="G3129" s="39"/>
      <c r="I3129" s="39"/>
      <c r="J3129" s="39"/>
      <c r="K3129" s="39"/>
      <c r="L3129" s="39"/>
      <c r="M3129" s="39"/>
      <c r="N3129" s="39"/>
    </row>
    <row r="3130" spans="7:14">
      <c r="G3130" s="39"/>
      <c r="I3130" s="39"/>
      <c r="J3130" s="39"/>
      <c r="K3130" s="39"/>
      <c r="L3130" s="39"/>
      <c r="M3130" s="39"/>
      <c r="N3130" s="39"/>
    </row>
    <row r="3131" spans="7:14">
      <c r="G3131" s="39"/>
      <c r="I3131" s="39"/>
      <c r="J3131" s="39"/>
      <c r="K3131" s="39"/>
      <c r="L3131" s="39"/>
      <c r="M3131" s="39"/>
      <c r="N3131" s="39"/>
    </row>
    <row r="3132" spans="7:14">
      <c r="G3132" s="39"/>
      <c r="I3132" s="39"/>
      <c r="J3132" s="39"/>
      <c r="K3132" s="39"/>
      <c r="L3132" s="39"/>
      <c r="M3132" s="39"/>
      <c r="N3132" s="39"/>
    </row>
    <row r="3133" spans="7:14">
      <c r="G3133" s="39"/>
      <c r="I3133" s="39"/>
      <c r="J3133" s="39"/>
      <c r="K3133" s="39"/>
      <c r="L3133" s="39"/>
      <c r="M3133" s="39"/>
      <c r="N3133" s="39"/>
    </row>
    <row r="3134" spans="7:14">
      <c r="G3134" s="39"/>
      <c r="I3134" s="39"/>
      <c r="J3134" s="39"/>
      <c r="K3134" s="39"/>
      <c r="L3134" s="39"/>
      <c r="M3134" s="39"/>
      <c r="N3134" s="39"/>
    </row>
    <row r="3135" spans="7:14">
      <c r="G3135" s="39"/>
      <c r="I3135" s="39"/>
      <c r="J3135" s="39"/>
      <c r="K3135" s="39"/>
      <c r="L3135" s="39"/>
      <c r="M3135" s="39"/>
      <c r="N3135" s="39"/>
    </row>
    <row r="3136" spans="7:14">
      <c r="G3136" s="39"/>
      <c r="I3136" s="39"/>
      <c r="J3136" s="39"/>
      <c r="K3136" s="39"/>
      <c r="L3136" s="39"/>
      <c r="M3136" s="39"/>
      <c r="N3136" s="39"/>
    </row>
    <row r="3137" spans="7:14">
      <c r="G3137" s="39"/>
      <c r="I3137" s="39"/>
      <c r="J3137" s="39"/>
      <c r="K3137" s="39"/>
      <c r="L3137" s="39"/>
      <c r="M3137" s="39"/>
      <c r="N3137" s="39"/>
    </row>
    <row r="3138" spans="7:14">
      <c r="G3138" s="39"/>
      <c r="I3138" s="39"/>
      <c r="J3138" s="39"/>
      <c r="K3138" s="39"/>
      <c r="L3138" s="39"/>
      <c r="M3138" s="39"/>
      <c r="N3138" s="39"/>
    </row>
    <row r="3139" spans="7:14">
      <c r="G3139" s="39"/>
      <c r="I3139" s="39"/>
      <c r="J3139" s="39"/>
      <c r="K3139" s="39"/>
      <c r="L3139" s="39"/>
      <c r="M3139" s="39"/>
      <c r="N3139" s="39"/>
    </row>
    <row r="3140" spans="7:14">
      <c r="G3140" s="39"/>
      <c r="I3140" s="39"/>
      <c r="J3140" s="39"/>
      <c r="K3140" s="39"/>
      <c r="L3140" s="39"/>
      <c r="M3140" s="39"/>
      <c r="N3140" s="39"/>
    </row>
    <row r="3141" spans="7:14">
      <c r="G3141" s="39"/>
      <c r="I3141" s="39"/>
      <c r="J3141" s="39"/>
      <c r="K3141" s="39"/>
      <c r="L3141" s="39"/>
      <c r="M3141" s="39"/>
      <c r="N3141" s="39"/>
    </row>
    <row r="3142" spans="7:14">
      <c r="G3142" s="39"/>
      <c r="I3142" s="39"/>
      <c r="J3142" s="39"/>
      <c r="K3142" s="39"/>
      <c r="L3142" s="39"/>
      <c r="M3142" s="39"/>
      <c r="N3142" s="39"/>
    </row>
    <row r="3143" spans="7:14">
      <c r="G3143" s="39"/>
      <c r="I3143" s="39"/>
      <c r="J3143" s="39"/>
      <c r="K3143" s="39"/>
      <c r="L3143" s="39"/>
      <c r="M3143" s="39"/>
      <c r="N3143" s="39"/>
    </row>
    <row r="3144" spans="7:14">
      <c r="G3144" s="39"/>
      <c r="I3144" s="39"/>
      <c r="J3144" s="39"/>
      <c r="K3144" s="39"/>
      <c r="L3144" s="39"/>
      <c r="M3144" s="39"/>
      <c r="N3144" s="39"/>
    </row>
    <row r="3145" spans="7:14">
      <c r="G3145" s="39"/>
      <c r="I3145" s="39"/>
      <c r="J3145" s="39"/>
      <c r="K3145" s="39"/>
      <c r="L3145" s="39"/>
      <c r="M3145" s="39"/>
      <c r="N3145" s="39"/>
    </row>
    <row r="3146" spans="7:14">
      <c r="G3146" s="39"/>
      <c r="I3146" s="39"/>
      <c r="J3146" s="39"/>
      <c r="K3146" s="39"/>
      <c r="L3146" s="39"/>
      <c r="M3146" s="39"/>
      <c r="N3146" s="39"/>
    </row>
    <row r="3147" spans="7:14">
      <c r="G3147" s="39"/>
      <c r="I3147" s="39"/>
      <c r="J3147" s="39"/>
      <c r="K3147" s="39"/>
      <c r="L3147" s="39"/>
      <c r="M3147" s="39"/>
      <c r="N3147" s="39"/>
    </row>
    <row r="3148" spans="7:14">
      <c r="G3148" s="39"/>
      <c r="I3148" s="39"/>
      <c r="J3148" s="39"/>
      <c r="K3148" s="39"/>
      <c r="L3148" s="39"/>
      <c r="M3148" s="39"/>
      <c r="N3148" s="39"/>
    </row>
    <row r="3149" spans="7:14">
      <c r="G3149" s="39"/>
      <c r="I3149" s="39"/>
      <c r="J3149" s="39"/>
      <c r="K3149" s="39"/>
      <c r="L3149" s="39"/>
      <c r="M3149" s="39"/>
      <c r="N3149" s="39"/>
    </row>
    <row r="3150" spans="7:14">
      <c r="G3150" s="39"/>
      <c r="I3150" s="39"/>
      <c r="J3150" s="39"/>
      <c r="K3150" s="39"/>
      <c r="L3150" s="39"/>
      <c r="M3150" s="39"/>
      <c r="N3150" s="39"/>
    </row>
    <row r="3151" spans="7:14">
      <c r="G3151" s="39"/>
      <c r="I3151" s="39"/>
      <c r="J3151" s="39"/>
      <c r="K3151" s="39"/>
      <c r="L3151" s="39"/>
      <c r="M3151" s="39"/>
      <c r="N3151" s="39"/>
    </row>
    <row r="3152" spans="7:14">
      <c r="G3152" s="39"/>
      <c r="I3152" s="39"/>
      <c r="J3152" s="39"/>
      <c r="K3152" s="39"/>
      <c r="L3152" s="39"/>
      <c r="M3152" s="39"/>
      <c r="N3152" s="39"/>
    </row>
    <row r="3153" spans="7:14">
      <c r="G3153" s="39"/>
      <c r="I3153" s="39"/>
      <c r="J3153" s="39"/>
      <c r="K3153" s="39"/>
      <c r="L3153" s="39"/>
      <c r="M3153" s="39"/>
      <c r="N3153" s="39"/>
    </row>
    <row r="3154" spans="7:14">
      <c r="G3154" s="39"/>
      <c r="I3154" s="39"/>
      <c r="J3154" s="39"/>
      <c r="K3154" s="39"/>
      <c r="L3154" s="39"/>
      <c r="M3154" s="39"/>
      <c r="N3154" s="39"/>
    </row>
    <row r="3155" spans="7:14">
      <c r="G3155" s="39"/>
      <c r="I3155" s="39"/>
      <c r="J3155" s="39"/>
      <c r="K3155" s="39"/>
      <c r="L3155" s="39"/>
      <c r="M3155" s="39"/>
      <c r="N3155" s="39"/>
    </row>
    <row r="3156" spans="7:14">
      <c r="G3156" s="39"/>
      <c r="I3156" s="39"/>
      <c r="J3156" s="39"/>
      <c r="K3156" s="39"/>
      <c r="L3156" s="39"/>
      <c r="M3156" s="39"/>
      <c r="N3156" s="39"/>
    </row>
    <row r="3157" spans="7:14">
      <c r="G3157" s="39"/>
      <c r="I3157" s="39"/>
      <c r="J3157" s="39"/>
      <c r="K3157" s="39"/>
      <c r="L3157" s="39"/>
      <c r="M3157" s="39"/>
      <c r="N3157" s="39"/>
    </row>
    <row r="3158" spans="7:14">
      <c r="G3158" s="39"/>
      <c r="I3158" s="39"/>
      <c r="J3158" s="39"/>
      <c r="K3158" s="39"/>
      <c r="L3158" s="39"/>
      <c r="M3158" s="39"/>
      <c r="N3158" s="39"/>
    </row>
    <row r="3159" spans="7:14">
      <c r="G3159" s="39"/>
      <c r="I3159" s="39"/>
      <c r="J3159" s="39"/>
      <c r="K3159" s="39"/>
      <c r="L3159" s="39"/>
      <c r="M3159" s="39"/>
      <c r="N3159" s="39"/>
    </row>
    <row r="3160" spans="7:14">
      <c r="G3160" s="39"/>
      <c r="I3160" s="39"/>
      <c r="J3160" s="39"/>
      <c r="K3160" s="39"/>
      <c r="L3160" s="39"/>
      <c r="M3160" s="39"/>
      <c r="N3160" s="39"/>
    </row>
    <row r="3161" spans="7:14">
      <c r="G3161" s="39"/>
      <c r="I3161" s="39"/>
      <c r="J3161" s="39"/>
      <c r="K3161" s="39"/>
      <c r="L3161" s="39"/>
      <c r="M3161" s="39"/>
      <c r="N3161" s="39"/>
    </row>
    <row r="3162" spans="7:14">
      <c r="G3162" s="39"/>
      <c r="I3162" s="39"/>
      <c r="J3162" s="39"/>
      <c r="K3162" s="39"/>
      <c r="L3162" s="39"/>
      <c r="M3162" s="39"/>
      <c r="N3162" s="39"/>
    </row>
    <row r="3163" spans="7:14">
      <c r="G3163" s="39"/>
      <c r="I3163" s="39"/>
      <c r="J3163" s="39"/>
      <c r="K3163" s="39"/>
      <c r="L3163" s="39"/>
      <c r="M3163" s="39"/>
      <c r="N3163" s="39"/>
    </row>
    <row r="3164" spans="7:14">
      <c r="G3164" s="39"/>
      <c r="I3164" s="39"/>
      <c r="J3164" s="39"/>
      <c r="K3164" s="39"/>
      <c r="L3164" s="39"/>
      <c r="M3164" s="39"/>
      <c r="N3164" s="39"/>
    </row>
    <row r="3165" spans="7:14">
      <c r="G3165" s="39"/>
      <c r="I3165" s="39"/>
      <c r="J3165" s="39"/>
      <c r="K3165" s="39"/>
      <c r="L3165" s="39"/>
      <c r="M3165" s="39"/>
      <c r="N3165" s="39"/>
    </row>
    <row r="3166" spans="7:14">
      <c r="G3166" s="39"/>
      <c r="I3166" s="39"/>
      <c r="J3166" s="39"/>
      <c r="K3166" s="39"/>
      <c r="L3166" s="39"/>
      <c r="M3166" s="39"/>
      <c r="N3166" s="39"/>
    </row>
    <row r="3167" spans="7:14">
      <c r="G3167" s="39"/>
      <c r="I3167" s="39"/>
      <c r="J3167" s="39"/>
      <c r="K3167" s="39"/>
      <c r="L3167" s="39"/>
      <c r="M3167" s="39"/>
      <c r="N3167" s="39"/>
    </row>
    <row r="3168" spans="7:14">
      <c r="G3168" s="39"/>
      <c r="I3168" s="39"/>
      <c r="J3168" s="39"/>
      <c r="K3168" s="39"/>
      <c r="L3168" s="39"/>
      <c r="M3168" s="39"/>
      <c r="N3168" s="39"/>
    </row>
    <row r="3169" spans="7:14">
      <c r="G3169" s="39"/>
      <c r="I3169" s="39"/>
      <c r="J3169" s="39"/>
      <c r="K3169" s="39"/>
      <c r="L3169" s="39"/>
      <c r="M3169" s="39"/>
      <c r="N3169" s="39"/>
    </row>
    <row r="3170" spans="7:14">
      <c r="G3170" s="39"/>
      <c r="I3170" s="39"/>
      <c r="J3170" s="39"/>
      <c r="K3170" s="39"/>
      <c r="L3170" s="39"/>
      <c r="M3170" s="39"/>
      <c r="N3170" s="39"/>
    </row>
    <row r="3171" spans="7:14">
      <c r="G3171" s="39"/>
      <c r="I3171" s="39"/>
      <c r="J3171" s="39"/>
      <c r="K3171" s="39"/>
      <c r="L3171" s="39"/>
      <c r="M3171" s="39"/>
      <c r="N3171" s="39"/>
    </row>
    <row r="3172" spans="7:14">
      <c r="G3172" s="39"/>
      <c r="I3172" s="39"/>
      <c r="J3172" s="39"/>
      <c r="K3172" s="39"/>
      <c r="L3172" s="39"/>
      <c r="M3172" s="39"/>
      <c r="N3172" s="39"/>
    </row>
    <row r="3173" spans="7:14">
      <c r="G3173" s="39"/>
      <c r="I3173" s="39"/>
      <c r="J3173" s="39"/>
      <c r="K3173" s="39"/>
      <c r="L3173" s="39"/>
      <c r="M3173" s="39"/>
      <c r="N3173" s="39"/>
    </row>
    <row r="3174" spans="7:14">
      <c r="G3174" s="39"/>
      <c r="I3174" s="39"/>
      <c r="J3174" s="39"/>
      <c r="K3174" s="39"/>
      <c r="L3174" s="39"/>
      <c r="M3174" s="39"/>
      <c r="N3174" s="39"/>
    </row>
    <row r="3175" spans="7:14">
      <c r="G3175" s="39"/>
      <c r="I3175" s="39"/>
      <c r="J3175" s="39"/>
      <c r="K3175" s="39"/>
      <c r="L3175" s="39"/>
      <c r="M3175" s="39"/>
      <c r="N3175" s="39"/>
    </row>
    <row r="3176" spans="7:14">
      <c r="G3176" s="39"/>
      <c r="I3176" s="39"/>
      <c r="J3176" s="39"/>
      <c r="K3176" s="39"/>
      <c r="L3176" s="39"/>
      <c r="M3176" s="39"/>
      <c r="N3176" s="39"/>
    </row>
    <row r="3177" spans="7:14">
      <c r="G3177" s="39"/>
      <c r="I3177" s="39"/>
      <c r="J3177" s="39"/>
      <c r="K3177" s="39"/>
      <c r="L3177" s="39"/>
      <c r="M3177" s="39"/>
      <c r="N3177" s="39"/>
    </row>
    <row r="3178" spans="7:14">
      <c r="G3178" s="39"/>
      <c r="I3178" s="39"/>
      <c r="J3178" s="39"/>
      <c r="K3178" s="39"/>
      <c r="L3178" s="39"/>
      <c r="M3178" s="39"/>
      <c r="N3178" s="39"/>
    </row>
    <row r="3179" spans="7:14">
      <c r="G3179" s="39"/>
      <c r="I3179" s="39"/>
      <c r="J3179" s="39"/>
      <c r="K3179" s="39"/>
      <c r="L3179" s="39"/>
      <c r="M3179" s="39"/>
      <c r="N3179" s="39"/>
    </row>
    <row r="3180" spans="7:14">
      <c r="G3180" s="39"/>
      <c r="I3180" s="39"/>
      <c r="J3180" s="39"/>
      <c r="K3180" s="39"/>
      <c r="L3180" s="39"/>
      <c r="M3180" s="39"/>
      <c r="N3180" s="39"/>
    </row>
    <row r="3181" spans="7:14">
      <c r="G3181" s="39"/>
      <c r="I3181" s="39"/>
      <c r="J3181" s="39"/>
      <c r="K3181" s="39"/>
      <c r="L3181" s="39"/>
      <c r="M3181" s="39"/>
      <c r="N3181" s="39"/>
    </row>
    <row r="3182" spans="7:14">
      <c r="G3182" s="39"/>
      <c r="I3182" s="39"/>
      <c r="J3182" s="39"/>
      <c r="K3182" s="39"/>
      <c r="L3182" s="39"/>
      <c r="M3182" s="39"/>
      <c r="N3182" s="39"/>
    </row>
    <row r="3183" spans="7:14">
      <c r="G3183" s="39"/>
      <c r="I3183" s="39"/>
      <c r="J3183" s="39"/>
      <c r="K3183" s="39"/>
      <c r="L3183" s="39"/>
      <c r="M3183" s="39"/>
      <c r="N3183" s="39"/>
    </row>
    <row r="3184" spans="7:14">
      <c r="G3184" s="39"/>
      <c r="I3184" s="39"/>
      <c r="J3184" s="39"/>
      <c r="K3184" s="39"/>
      <c r="L3184" s="39"/>
      <c r="M3184" s="39"/>
      <c r="N3184" s="39"/>
    </row>
    <row r="3185" spans="7:14">
      <c r="G3185" s="39"/>
      <c r="I3185" s="39"/>
      <c r="J3185" s="39"/>
      <c r="K3185" s="39"/>
      <c r="L3185" s="39"/>
      <c r="M3185" s="39"/>
      <c r="N3185" s="39"/>
    </row>
    <row r="3186" spans="7:14">
      <c r="G3186" s="39"/>
      <c r="I3186" s="39"/>
      <c r="J3186" s="39"/>
      <c r="K3186" s="39"/>
      <c r="L3186" s="39"/>
      <c r="M3186" s="39"/>
      <c r="N3186" s="39"/>
    </row>
    <row r="3187" spans="7:14">
      <c r="G3187" s="39"/>
      <c r="I3187" s="39"/>
      <c r="J3187" s="39"/>
      <c r="K3187" s="39"/>
      <c r="L3187" s="39"/>
      <c r="M3187" s="39"/>
      <c r="N3187" s="39"/>
    </row>
    <row r="3188" spans="7:14">
      <c r="G3188" s="39"/>
      <c r="I3188" s="39"/>
      <c r="J3188" s="39"/>
      <c r="K3188" s="39"/>
      <c r="L3188" s="39"/>
      <c r="M3188" s="39"/>
      <c r="N3188" s="39"/>
    </row>
    <row r="3189" spans="7:14">
      <c r="G3189" s="39"/>
      <c r="I3189" s="39"/>
      <c r="J3189" s="39"/>
      <c r="K3189" s="39"/>
      <c r="L3189" s="39"/>
      <c r="M3189" s="39"/>
      <c r="N3189" s="39"/>
    </row>
    <row r="3190" spans="7:14">
      <c r="G3190" s="39"/>
      <c r="I3190" s="39"/>
      <c r="J3190" s="39"/>
      <c r="K3190" s="39"/>
      <c r="L3190" s="39"/>
      <c r="M3190" s="39"/>
      <c r="N3190" s="39"/>
    </row>
    <row r="3191" spans="7:14">
      <c r="G3191" s="39"/>
      <c r="I3191" s="39"/>
      <c r="J3191" s="39"/>
      <c r="K3191" s="39"/>
      <c r="L3191" s="39"/>
      <c r="M3191" s="39"/>
      <c r="N3191" s="39"/>
    </row>
    <row r="3192" spans="7:14">
      <c r="G3192" s="39"/>
      <c r="I3192" s="39"/>
      <c r="J3192" s="39"/>
      <c r="K3192" s="39"/>
      <c r="L3192" s="39"/>
      <c r="M3192" s="39"/>
      <c r="N3192" s="39"/>
    </row>
    <row r="3193" spans="7:14">
      <c r="G3193" s="39"/>
      <c r="I3193" s="39"/>
      <c r="J3193" s="39"/>
      <c r="K3193" s="39"/>
      <c r="L3193" s="39"/>
      <c r="M3193" s="39"/>
      <c r="N3193" s="39"/>
    </row>
    <row r="3194" spans="7:14">
      <c r="G3194" s="39"/>
      <c r="I3194" s="39"/>
      <c r="J3194" s="39"/>
      <c r="K3194" s="39"/>
      <c r="L3194" s="39"/>
      <c r="M3194" s="39"/>
      <c r="N3194" s="39"/>
    </row>
    <row r="3195" spans="7:14">
      <c r="G3195" s="39"/>
      <c r="I3195" s="39"/>
      <c r="J3195" s="39"/>
      <c r="K3195" s="39"/>
      <c r="L3195" s="39"/>
      <c r="M3195" s="39"/>
      <c r="N3195" s="39"/>
    </row>
    <row r="3196" spans="7:14">
      <c r="G3196" s="39"/>
      <c r="I3196" s="39"/>
      <c r="J3196" s="39"/>
      <c r="K3196" s="39"/>
      <c r="L3196" s="39"/>
      <c r="M3196" s="39"/>
      <c r="N3196" s="39"/>
    </row>
    <row r="3197" spans="7:14">
      <c r="G3197" s="39"/>
      <c r="I3197" s="39"/>
      <c r="J3197" s="39"/>
      <c r="K3197" s="39"/>
      <c r="L3197" s="39"/>
      <c r="M3197" s="39"/>
      <c r="N3197" s="39"/>
    </row>
    <row r="3198" spans="7:14">
      <c r="G3198" s="39"/>
      <c r="I3198" s="39"/>
      <c r="J3198" s="39"/>
      <c r="K3198" s="39"/>
      <c r="L3198" s="39"/>
      <c r="M3198" s="39"/>
      <c r="N3198" s="39"/>
    </row>
    <row r="3199" spans="7:14">
      <c r="G3199" s="39"/>
      <c r="I3199" s="39"/>
      <c r="J3199" s="39"/>
      <c r="K3199" s="39"/>
      <c r="L3199" s="39"/>
      <c r="M3199" s="39"/>
      <c r="N3199" s="39"/>
    </row>
    <row r="3200" spans="7:14">
      <c r="G3200" s="39"/>
      <c r="I3200" s="39"/>
      <c r="J3200" s="39"/>
      <c r="K3200" s="39"/>
      <c r="L3200" s="39"/>
      <c r="M3200" s="39"/>
      <c r="N3200" s="39"/>
    </row>
    <row r="3201" spans="7:14">
      <c r="G3201" s="39"/>
      <c r="I3201" s="39"/>
      <c r="J3201" s="39"/>
      <c r="K3201" s="39"/>
      <c r="L3201" s="39"/>
      <c r="M3201" s="39"/>
      <c r="N3201" s="39"/>
    </row>
    <row r="3202" spans="7:14">
      <c r="G3202" s="39"/>
      <c r="I3202" s="39"/>
      <c r="J3202" s="39"/>
      <c r="K3202" s="39"/>
      <c r="L3202" s="39"/>
      <c r="M3202" s="39"/>
      <c r="N3202" s="39"/>
    </row>
    <row r="3203" spans="7:14">
      <c r="G3203" s="39"/>
      <c r="I3203" s="39"/>
      <c r="J3203" s="39"/>
      <c r="K3203" s="39"/>
      <c r="L3203" s="39"/>
      <c r="M3203" s="39"/>
      <c r="N3203" s="39"/>
    </row>
    <row r="3204" spans="7:14">
      <c r="G3204" s="39"/>
      <c r="I3204" s="39"/>
      <c r="J3204" s="39"/>
      <c r="K3204" s="39"/>
      <c r="L3204" s="39"/>
      <c r="M3204" s="39"/>
      <c r="N3204" s="39"/>
    </row>
    <row r="3205" spans="7:14">
      <c r="G3205" s="39"/>
      <c r="I3205" s="39"/>
      <c r="J3205" s="39"/>
      <c r="K3205" s="39"/>
      <c r="L3205" s="39"/>
      <c r="M3205" s="39"/>
      <c r="N3205" s="39"/>
    </row>
    <row r="3206" spans="7:14">
      <c r="G3206" s="39"/>
      <c r="I3206" s="39"/>
      <c r="J3206" s="39"/>
      <c r="K3206" s="39"/>
      <c r="L3206" s="39"/>
      <c r="M3206" s="39"/>
      <c r="N3206" s="39"/>
    </row>
    <row r="3207" spans="7:14">
      <c r="G3207" s="39"/>
      <c r="I3207" s="39"/>
      <c r="J3207" s="39"/>
      <c r="K3207" s="39"/>
      <c r="L3207" s="39"/>
      <c r="M3207" s="39"/>
      <c r="N3207" s="39"/>
    </row>
    <row r="3208" spans="7:14">
      <c r="G3208" s="39"/>
      <c r="I3208" s="39"/>
      <c r="J3208" s="39"/>
      <c r="K3208" s="39"/>
      <c r="L3208" s="39"/>
      <c r="M3208" s="39"/>
      <c r="N3208" s="39"/>
    </row>
    <row r="3209" spans="7:14">
      <c r="G3209" s="39"/>
      <c r="I3209" s="39"/>
      <c r="J3209" s="39"/>
      <c r="K3209" s="39"/>
      <c r="L3209" s="39"/>
      <c r="M3209" s="39"/>
      <c r="N3209" s="39"/>
    </row>
    <row r="3210" spans="7:14">
      <c r="G3210" s="39"/>
      <c r="I3210" s="39"/>
      <c r="J3210" s="39"/>
      <c r="K3210" s="39"/>
      <c r="L3210" s="39"/>
      <c r="M3210" s="39"/>
      <c r="N3210" s="39"/>
    </row>
    <row r="3211" spans="7:14">
      <c r="G3211" s="39"/>
      <c r="I3211" s="39"/>
      <c r="J3211" s="39"/>
      <c r="K3211" s="39"/>
      <c r="L3211" s="39"/>
      <c r="M3211" s="39"/>
      <c r="N3211" s="39"/>
    </row>
    <row r="3212" spans="7:14">
      <c r="G3212" s="39"/>
      <c r="I3212" s="39"/>
      <c r="J3212" s="39"/>
      <c r="K3212" s="39"/>
      <c r="L3212" s="39"/>
      <c r="M3212" s="39"/>
      <c r="N3212" s="39"/>
    </row>
    <row r="3213" spans="7:14">
      <c r="G3213" s="39"/>
      <c r="I3213" s="39"/>
      <c r="J3213" s="39"/>
      <c r="K3213" s="39"/>
      <c r="L3213" s="39"/>
      <c r="M3213" s="39"/>
      <c r="N3213" s="39"/>
    </row>
    <row r="3214" spans="7:14">
      <c r="G3214" s="39"/>
      <c r="I3214" s="39"/>
      <c r="J3214" s="39"/>
      <c r="K3214" s="39"/>
      <c r="L3214" s="39"/>
      <c r="M3214" s="39"/>
      <c r="N3214" s="39"/>
    </row>
    <row r="3215" spans="7:14">
      <c r="G3215" s="39"/>
      <c r="I3215" s="39"/>
      <c r="J3215" s="39"/>
      <c r="K3215" s="39"/>
      <c r="L3215" s="39"/>
      <c r="M3215" s="39"/>
      <c r="N3215" s="39"/>
    </row>
    <row r="3216" spans="7:14">
      <c r="G3216" s="39"/>
      <c r="I3216" s="39"/>
      <c r="J3216" s="39"/>
      <c r="K3216" s="39"/>
      <c r="L3216" s="39"/>
      <c r="M3216" s="39"/>
      <c r="N3216" s="39"/>
    </row>
    <row r="3217" spans="7:14">
      <c r="G3217" s="39"/>
      <c r="I3217" s="39"/>
      <c r="J3217" s="39"/>
      <c r="K3217" s="39"/>
      <c r="L3217" s="39"/>
      <c r="M3217" s="39"/>
      <c r="N3217" s="39"/>
    </row>
    <row r="3218" spans="7:14">
      <c r="G3218" s="39"/>
      <c r="I3218" s="39"/>
      <c r="J3218" s="39"/>
      <c r="K3218" s="39"/>
      <c r="L3218" s="39"/>
      <c r="M3218" s="39"/>
      <c r="N3218" s="39"/>
    </row>
    <row r="3219" spans="7:14">
      <c r="G3219" s="39"/>
      <c r="I3219" s="39"/>
      <c r="J3219" s="39"/>
      <c r="K3219" s="39"/>
      <c r="L3219" s="39"/>
      <c r="M3219" s="39"/>
      <c r="N3219" s="39"/>
    </row>
    <row r="3220" spans="7:14">
      <c r="G3220" s="39"/>
      <c r="I3220" s="39"/>
      <c r="J3220" s="39"/>
      <c r="K3220" s="39"/>
      <c r="L3220" s="39"/>
      <c r="M3220" s="39"/>
      <c r="N3220" s="39"/>
    </row>
    <row r="3221" spans="7:14">
      <c r="G3221" s="39"/>
      <c r="I3221" s="39"/>
      <c r="J3221" s="39"/>
      <c r="K3221" s="39"/>
      <c r="L3221" s="39"/>
      <c r="M3221" s="39"/>
      <c r="N3221" s="39"/>
    </row>
    <row r="3222" spans="7:14">
      <c r="G3222" s="39"/>
      <c r="I3222" s="39"/>
      <c r="J3222" s="39"/>
      <c r="K3222" s="39"/>
      <c r="L3222" s="39"/>
      <c r="M3222" s="39"/>
      <c r="N3222" s="39"/>
    </row>
    <row r="3223" spans="7:14">
      <c r="G3223" s="39"/>
      <c r="I3223" s="39"/>
      <c r="J3223" s="39"/>
      <c r="K3223" s="39"/>
      <c r="L3223" s="39"/>
      <c r="M3223" s="39"/>
      <c r="N3223" s="39"/>
    </row>
    <row r="3224" spans="7:14">
      <c r="G3224" s="39"/>
      <c r="I3224" s="39"/>
      <c r="J3224" s="39"/>
      <c r="K3224" s="39"/>
      <c r="L3224" s="39"/>
      <c r="M3224" s="39"/>
      <c r="N3224" s="39"/>
    </row>
    <row r="3225" spans="7:14">
      <c r="G3225" s="39"/>
      <c r="I3225" s="39"/>
      <c r="J3225" s="39"/>
      <c r="K3225" s="39"/>
      <c r="L3225" s="39"/>
      <c r="M3225" s="39"/>
      <c r="N3225" s="39"/>
    </row>
    <row r="3226" spans="7:14">
      <c r="G3226" s="39"/>
      <c r="I3226" s="39"/>
      <c r="J3226" s="39"/>
      <c r="K3226" s="39"/>
      <c r="L3226" s="39"/>
      <c r="M3226" s="39"/>
      <c r="N3226" s="39"/>
    </row>
    <row r="3227" spans="7:14">
      <c r="G3227" s="39"/>
      <c r="I3227" s="39"/>
      <c r="J3227" s="39"/>
      <c r="K3227" s="39"/>
      <c r="L3227" s="39"/>
      <c r="M3227" s="39"/>
      <c r="N3227" s="39"/>
    </row>
    <row r="3228" spans="7:14">
      <c r="G3228" s="39"/>
      <c r="I3228" s="39"/>
      <c r="J3228" s="39"/>
      <c r="K3228" s="39"/>
      <c r="L3228" s="39"/>
      <c r="M3228" s="39"/>
      <c r="N3228" s="39"/>
    </row>
    <row r="3229" spans="7:14">
      <c r="G3229" s="39"/>
      <c r="I3229" s="39"/>
      <c r="J3229" s="39"/>
      <c r="K3229" s="39"/>
      <c r="L3229" s="39"/>
      <c r="M3229" s="39"/>
      <c r="N3229" s="39"/>
    </row>
    <row r="3230" spans="7:14">
      <c r="G3230" s="39"/>
      <c r="I3230" s="39"/>
      <c r="J3230" s="39"/>
      <c r="K3230" s="39"/>
      <c r="L3230" s="39"/>
      <c r="M3230" s="39"/>
      <c r="N3230" s="39"/>
    </row>
    <row r="3231" spans="7:14">
      <c r="G3231" s="39"/>
      <c r="I3231" s="39"/>
      <c r="J3231" s="39"/>
      <c r="K3231" s="39"/>
      <c r="L3231" s="39"/>
      <c r="M3231" s="39"/>
      <c r="N3231" s="39"/>
    </row>
    <row r="3232" spans="7:14">
      <c r="G3232" s="39"/>
      <c r="I3232" s="39"/>
      <c r="J3232" s="39"/>
      <c r="K3232" s="39"/>
      <c r="L3232" s="39"/>
      <c r="M3232" s="39"/>
      <c r="N3232" s="39"/>
    </row>
    <row r="3233" spans="7:14">
      <c r="G3233" s="39"/>
      <c r="I3233" s="39"/>
      <c r="J3233" s="39"/>
      <c r="K3233" s="39"/>
      <c r="L3233" s="39"/>
      <c r="M3233" s="39"/>
      <c r="N3233" s="39"/>
    </row>
    <row r="3234" spans="7:14">
      <c r="G3234" s="39"/>
      <c r="I3234" s="39"/>
      <c r="J3234" s="39"/>
      <c r="K3234" s="39"/>
      <c r="L3234" s="39"/>
      <c r="M3234" s="39"/>
      <c r="N3234" s="39"/>
    </row>
    <row r="3235" spans="7:14">
      <c r="G3235" s="39"/>
      <c r="I3235" s="39"/>
      <c r="J3235" s="39"/>
      <c r="K3235" s="39"/>
      <c r="L3235" s="39"/>
      <c r="M3235" s="39"/>
      <c r="N3235" s="39"/>
    </row>
    <row r="3236" spans="7:14">
      <c r="G3236" s="39"/>
      <c r="I3236" s="39"/>
      <c r="J3236" s="39"/>
      <c r="K3236" s="39"/>
      <c r="L3236" s="39"/>
      <c r="M3236" s="39"/>
      <c r="N3236" s="39"/>
    </row>
    <row r="3237" spans="7:14">
      <c r="G3237" s="39"/>
      <c r="I3237" s="39"/>
      <c r="J3237" s="39"/>
      <c r="K3237" s="39"/>
      <c r="L3237" s="39"/>
      <c r="M3237" s="39"/>
      <c r="N3237" s="39"/>
    </row>
    <row r="3238" spans="7:14">
      <c r="G3238" s="39"/>
      <c r="I3238" s="39"/>
      <c r="J3238" s="39"/>
      <c r="K3238" s="39"/>
      <c r="L3238" s="39"/>
      <c r="M3238" s="39"/>
      <c r="N3238" s="39"/>
    </row>
    <row r="3239" spans="7:14">
      <c r="G3239" s="39"/>
      <c r="I3239" s="39"/>
      <c r="J3239" s="39"/>
      <c r="K3239" s="39"/>
      <c r="L3239" s="39"/>
      <c r="M3239" s="39"/>
      <c r="N3239" s="39"/>
    </row>
    <row r="3240" spans="7:14">
      <c r="G3240" s="39"/>
      <c r="I3240" s="39"/>
      <c r="J3240" s="39"/>
      <c r="K3240" s="39"/>
      <c r="L3240" s="39"/>
      <c r="M3240" s="39"/>
      <c r="N3240" s="39"/>
    </row>
    <row r="3241" spans="7:14">
      <c r="G3241" s="39"/>
      <c r="I3241" s="39"/>
      <c r="J3241" s="39"/>
      <c r="K3241" s="39"/>
      <c r="L3241" s="39"/>
      <c r="M3241" s="39"/>
      <c r="N3241" s="39"/>
    </row>
    <row r="3242" spans="7:14">
      <c r="G3242" s="39"/>
      <c r="I3242" s="39"/>
      <c r="J3242" s="39"/>
      <c r="K3242" s="39"/>
      <c r="L3242" s="39"/>
      <c r="M3242" s="39"/>
      <c r="N3242" s="39"/>
    </row>
    <row r="3243" spans="7:14">
      <c r="G3243" s="39"/>
      <c r="I3243" s="39"/>
      <c r="J3243" s="39"/>
      <c r="K3243" s="39"/>
      <c r="L3243" s="39"/>
      <c r="M3243" s="39"/>
      <c r="N3243" s="39"/>
    </row>
    <row r="3244" spans="7:14">
      <c r="G3244" s="39"/>
      <c r="I3244" s="39"/>
      <c r="J3244" s="39"/>
      <c r="K3244" s="39"/>
      <c r="L3244" s="39"/>
      <c r="M3244" s="39"/>
      <c r="N3244" s="39"/>
    </row>
    <row r="3245" spans="7:14">
      <c r="G3245" s="39"/>
      <c r="I3245" s="39"/>
      <c r="J3245" s="39"/>
      <c r="K3245" s="39"/>
      <c r="L3245" s="39"/>
      <c r="M3245" s="39"/>
      <c r="N3245" s="39"/>
    </row>
    <row r="3246" spans="7:14">
      <c r="G3246" s="39"/>
      <c r="I3246" s="39"/>
      <c r="J3246" s="39"/>
      <c r="K3246" s="39"/>
      <c r="L3246" s="39"/>
      <c r="M3246" s="39"/>
      <c r="N3246" s="39"/>
    </row>
  </sheetData>
  <autoFilter ref="A1:P2144">
    <filterColumn colId="0"/>
    <filterColumn colId="6"/>
    <filterColumn colId="15"/>
  </autoFilter>
  <sortState ref="A2:CB340">
    <sortCondition ref="F2:F340"/>
    <sortCondition ref="H2:H340"/>
  </sortState>
  <pageMargins left="0.25" right="0.25"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EvidenceBased Programs-sig only</vt:lpstr>
      <vt:lpstr>Non-sig outcomes</vt:lpstr>
      <vt:lpstr>Masterlist</vt:lpstr>
      <vt:lpstr>__xlnm._FilterDatabase</vt:lpstr>
      <vt:lpstr>OLE_LINK5</vt:lpstr>
      <vt:lpstr>Masterlist!Print_Area</vt:lpstr>
      <vt:lpstr>Masterlist!Print_Titles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Pregnancy Prevention Research and Evidence Review:  Program Effect Sizes Table</dc:title>
  <dc:subject>Table of effect sizes for pregnancy prevention programs</dc:subject>
  <dc:creator>Child Trends on behalf of the Office of the Assistant Secretary for Planning and Evaluation</dc:creator>
  <cp:keywords>teen pregnancy, effect size, cohen's d, odds ratio, pregnancy prevention, sexually transmitted infections, sexual activity, unprotected sex, condom use, pregnancy prevention research and evidence review</cp:keywords>
  <dc:description>This file is a table of effect sizes for impact estimates from teen pregnancy prevention programs. This table was produced as part of an ongoing systematic review of the teen pregnancy prevention literature conducted by Mathematica Policy Research, in partnership with Child Trends, under contract with HHS.</dc:description>
  <cp:lastModifiedBy>LocalAdmin</cp:lastModifiedBy>
  <cp:lastPrinted>2014-03-24T19:50:41Z</cp:lastPrinted>
  <dcterms:created xsi:type="dcterms:W3CDTF">2012-04-09T13:07:31Z</dcterms:created>
  <dcterms:modified xsi:type="dcterms:W3CDTF">2014-08-06T10:51:56Z</dcterms:modified>
</cp:coreProperties>
</file>